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 activeTab="4"/>
  </bookViews>
  <sheets>
    <sheet name="总计" sheetId="4" r:id="rId1"/>
    <sheet name="预付订单明细" sheetId="5" r:id="rId2"/>
    <sheet name="活动金额明细" sheetId="6" r:id="rId3"/>
    <sheet name="HOP" sheetId="7" r:id="rId4"/>
    <sheet name="对账" sheetId="8" r:id="rId5"/>
    <sheet name="Sheet1" sheetId="9" r:id="rId6"/>
  </sheets>
  <externalReferences>
    <externalReference r:id="rId7"/>
  </externalReferences>
  <definedNames>
    <definedName name="_xlnm._FilterDatabase" localSheetId="4" hidden="1">对账!$A$1:$P$733</definedName>
  </definedNames>
  <calcPr calcId="144525"/>
</workbook>
</file>

<file path=xl/sharedStrings.xml><?xml version="1.0" encoding="utf-8"?>
<sst xmlns="http://schemas.openxmlformats.org/spreadsheetml/2006/main" count="28595" uniqueCount="6598">
  <si>
    <t>联系地址：上海市长宁区金钟路999号虹桥国际广场A栋1楼（收发室） 200335</t>
  </si>
  <si>
    <t>Address：1F Building A, No. 999 ,</t>
  </si>
  <si>
    <t> Jinzhong Road, Shanghai, PRC</t>
  </si>
  <si>
    <t>电话(Tel)：021-34064880, 021-52604652</t>
  </si>
  <si>
    <t>供应商对账单</t>
  </si>
  <si>
    <t>To:香港盛景（海外）财务接口专用 (ID:5931900)</t>
  </si>
  <si>
    <t>From:CTRIP财务部-严琳杰(Carol Yan)(分机856006)</t>
  </si>
  <si>
    <t>Re:预付费核对</t>
  </si>
  <si>
    <t>Email:supplier.finance@trip.com</t>
  </si>
  <si>
    <t>Tel:</t>
  </si>
  <si>
    <t>Tel:0086-021-34064880-835429</t>
  </si>
  <si>
    <t>Date:2019-10-14</t>
  </si>
  <si>
    <t>先生/女士：</t>
  </si>
  <si>
    <t>为您推荐更便捷的收款方式——VCC单结，卡信息随预订信息提供，无需按月对账。</t>
  </si>
  <si>
    <t>为方便酒店操作，减少人工操作，现已支持多张订单合并，酒店可定时操作提现，快速到帐。开通VCC结算，请发送邮件至vcc@trip.com。</t>
  </si>
  <si>
    <t>为解决酒店没有VCC资质，现已支持使用实体卡，快速申请，及时到账。开通实体卡结算，请发送邮件至plasticcard@trip.com。</t>
  </si>
  <si>
    <t>　　以下是本公司与贵司 10月的结款明细，请于本月10日前确认并回复，谢谢！</t>
  </si>
  <si>
    <t>合计间夜数：1400</t>
  </si>
  <si>
    <t>赔款金额：0.00</t>
  </si>
  <si>
    <r>
      <rPr>
        <b/>
        <sz val="11"/>
        <color theme="1"/>
        <rFont val="Arial"/>
        <charset val="134"/>
      </rPr>
      <t>合计金额：</t>
    </r>
    <r>
      <rPr>
        <sz val="11"/>
        <color theme="1"/>
        <rFont val="Arial"/>
        <charset val="134"/>
      </rPr>
      <t>HKD</t>
    </r>
    <r>
      <rPr>
        <b/>
        <sz val="11"/>
        <color theme="1"/>
        <rFont val="Arial"/>
        <charset val="134"/>
      </rPr>
      <t>1364883.94     请注意自9月25日起我司发票收件地址已变更！</t>
    </r>
  </si>
  <si>
    <r>
      <rPr>
        <b/>
        <sz val="7"/>
        <color theme="1"/>
        <rFont val="Arial"/>
        <charset val="134"/>
      </rPr>
      <t>买断订单合计金额：</t>
    </r>
    <r>
      <rPr>
        <sz val="7"/>
        <color theme="1"/>
        <rFont val="Arial"/>
        <charset val="134"/>
      </rPr>
      <t>HKD</t>
    </r>
    <r>
      <rPr>
        <b/>
        <sz val="11"/>
        <color theme="1"/>
        <rFont val="Arial"/>
        <charset val="134"/>
      </rPr>
      <t>0.00</t>
    </r>
  </si>
  <si>
    <t>若有不同，请尽快与结算员 严琳杰(Carol Yan) 联系(电话0086-021-34064880-835429)，谢谢！</t>
  </si>
  <si>
    <t>欢迎使用高效便捷的在线结算功能，可登录 http://ebooking.ctrip.com 完成对账工作。</t>
  </si>
  <si>
    <t>若贵酒店尚未开通此功能，请联系结算员，感谢您的支持与配合。</t>
  </si>
  <si>
    <t>我司将按以下账户信息操作汇款，若有变更请及时联系相关结算员</t>
  </si>
  <si>
    <t>严琳杰(Carol Yan)（电话0086-021-34064880-835429)，谢谢!</t>
  </si>
  <si>
    <t>********************************************************************</t>
  </si>
  <si>
    <t>全　称：　Account - Shinview International Travel Company Limited</t>
  </si>
  <si>
    <t>账　号：　7995916030582</t>
  </si>
  <si>
    <t>开户行：　DBS Bank (Hong Kong) Limited</t>
  </si>
  <si>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</si>
  <si>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</si>
  <si>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</si>
  <si>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</si>
  <si>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</si>
  <si>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</si>
  <si>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</si>
  <si>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</si>
  <si>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</si>
  <si>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</si>
  <si>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</si>
  <si>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附加费金额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</si>
  <si>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</si>
  <si>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</si>
  <si>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</si>
  <si>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</si>
  <si>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</si>
  <si>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</si>
  <si>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</si>
  <si>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集团确认号</t>
  </si>
  <si>
    <t>状态</t>
  </si>
  <si>
    <t>其他项</t>
  </si>
  <si>
    <t>是否闪结</t>
  </si>
  <si>
    <t>是否买断</t>
  </si>
  <si>
    <t>是否闪住</t>
  </si>
  <si>
    <t>正常订单</t>
  </si>
  <si>
    <t>10811664724</t>
  </si>
  <si>
    <t>双大床瀑景房</t>
  </si>
  <si>
    <t>香港盛景（海外）财务接口专用</t>
  </si>
  <si>
    <t>09-09</t>
  </si>
  <si>
    <t>09-10</t>
  </si>
  <si>
    <t>Wang/Qing,Mi/Huifen</t>
  </si>
  <si>
    <t>底价</t>
  </si>
  <si>
    <t>RMB</t>
  </si>
  <si>
    <t>双大床瀑景房&lt;不退款&gt;&lt;2人入住&gt;</t>
  </si>
  <si>
    <t>5931900</t>
  </si>
  <si>
    <t>1607691</t>
  </si>
  <si>
    <t>已审核</t>
  </si>
  <si>
    <t>否</t>
  </si>
  <si>
    <t>9959269103</t>
  </si>
  <si>
    <t>93735794</t>
  </si>
  <si>
    <t>自动退款</t>
  </si>
  <si>
    <t>09-21</t>
  </si>
  <si>
    <t>09-23</t>
  </si>
  <si>
    <t>Guo/Lili,Chen/Wei</t>
  </si>
  <si>
    <t>经典特大床房&lt;普通,金牌,白金,钻石会员 特惠&gt;&lt;2人入住&gt;&lt;IBU金牌会员专享&gt;</t>
  </si>
  <si>
    <t>1541632</t>
  </si>
  <si>
    <t>10906322938</t>
  </si>
  <si>
    <t>垫付追款</t>
  </si>
  <si>
    <t>森林湖东艾尔文烛木套房酒店(Candlewood Suites Irvine East-Lake Forest)</t>
  </si>
  <si>
    <t>09-22</t>
  </si>
  <si>
    <t>09-24</t>
  </si>
  <si>
    <t>mo/buning,hou/zhijian</t>
  </si>
  <si>
    <t>USD</t>
  </si>
  <si>
    <t>标准套房</t>
  </si>
  <si>
    <t>1618699</t>
  </si>
  <si>
    <t>10892364675</t>
  </si>
  <si>
    <t>190921LKS</t>
  </si>
  <si>
    <t>明洞酒店(Hotel Myeongdong)</t>
  </si>
  <si>
    <t>09-25</t>
  </si>
  <si>
    <t>09-26</t>
  </si>
  <si>
    <t>CHEN/YING</t>
  </si>
  <si>
    <t>双人房-无窗</t>
  </si>
  <si>
    <t>1617365</t>
  </si>
  <si>
    <t>10885992938</t>
  </si>
  <si>
    <t>190920cej</t>
  </si>
  <si>
    <t>09-28</t>
  </si>
  <si>
    <t>SUN/YU,Wang/Xiaolu</t>
  </si>
  <si>
    <t>标准双人床房</t>
  </si>
  <si>
    <t>1616857</t>
  </si>
  <si>
    <t>10957929606</t>
  </si>
  <si>
    <t>德意志剧院中心酒店(Hotel Deutsches Theater Stadtzentrum)</t>
  </si>
  <si>
    <t>09-29</t>
  </si>
  <si>
    <t>Antel/Joseph</t>
  </si>
  <si>
    <t>双床房&lt;2人入住&gt;&lt;不退款&gt;</t>
  </si>
  <si>
    <t>10963942562</t>
  </si>
  <si>
    <t>多伦多市娱乐区居所酒店(Residence Inn Toronto Downtown / Entertainment District)</t>
  </si>
  <si>
    <t>CAO/jian,Yu/feng,qiu/guangming</t>
  </si>
  <si>
    <t>客房（1张特大床，行动无障碍、听力无障碍，带无障碍淋浴）&lt;2人入住&gt;&lt;不退款&gt;</t>
  </si>
  <si>
    <t>10961259434</t>
  </si>
  <si>
    <t>19560822,19561347</t>
  </si>
  <si>
    <t>大Delta皇家私人住宅俱乐部酒店(The Royal Private Residence Club at Delta Grand)</t>
  </si>
  <si>
    <t>GUO/DONGDONG,SU/ZHIMIN</t>
  </si>
  <si>
    <t>客房（2张大床）&lt;2人入住&gt;&lt;不退款&gt;</t>
  </si>
  <si>
    <t>1624546</t>
  </si>
  <si>
    <t>10954508876</t>
  </si>
  <si>
    <t>马尼拉阁楼公寓(The Loft Residences Manila)</t>
  </si>
  <si>
    <t>09-30</t>
  </si>
  <si>
    <t>CHANG/PILJU</t>
  </si>
  <si>
    <t>一卧套房&lt;2人入住&gt;&lt;不退款&gt;(蓦然旅游网)</t>
  </si>
  <si>
    <t>10212632128</t>
  </si>
  <si>
    <t>410511896</t>
  </si>
  <si>
    <t>巴黎香谢丽舍广场酒店(Hotel Champs Elysees Plaza Paris)</t>
  </si>
  <si>
    <t>10-03</t>
  </si>
  <si>
    <t>MENG/LI,FU/LIANGCHUNG DAVID</t>
  </si>
  <si>
    <t>行政房&lt;2人入住&gt;</t>
  </si>
  <si>
    <t>1562332</t>
  </si>
  <si>
    <t>10990241808</t>
  </si>
  <si>
    <t>10-05</t>
  </si>
  <si>
    <t>10-06</t>
  </si>
  <si>
    <t>Pickett/Scott</t>
  </si>
  <si>
    <t>客房(大床)&lt;2人入住&gt;&lt;不退款&gt;</t>
  </si>
  <si>
    <t>1627093</t>
  </si>
  <si>
    <t>10957042599</t>
  </si>
  <si>
    <t>56687SB026512</t>
  </si>
  <si>
    <t>中等房</t>
  </si>
  <si>
    <t>威基基伊娃酒店(Ewa Hotel Waikiki)</t>
  </si>
  <si>
    <t>10-04</t>
  </si>
  <si>
    <t>10-07</t>
  </si>
  <si>
    <t>Ahmed/Shahela</t>
  </si>
  <si>
    <t>中等房&lt;不退款&gt;&lt;2人入住&gt;</t>
  </si>
  <si>
    <t>1624054</t>
  </si>
  <si>
    <t>10967846671</t>
  </si>
  <si>
    <t>27515747</t>
  </si>
  <si>
    <t>双床房</t>
  </si>
  <si>
    <t>纽卡斯尔旅客之家酒店(Travelodge Hotel Newcastle)</t>
  </si>
  <si>
    <t>BryanMathieson/Clinton</t>
  </si>
  <si>
    <t>1625190</t>
  </si>
  <si>
    <t>10807272239</t>
  </si>
  <si>
    <t>72188</t>
  </si>
  <si>
    <t>豪华特大床房</t>
  </si>
  <si>
    <t>铂尔曼琅勃拉邦酒店(PULLMAN LUANG PRABANG)</t>
  </si>
  <si>
    <t>Bullet/Jack</t>
  </si>
  <si>
    <t>豪华特大床房&lt;2人入住&gt;&lt;不退款&gt;</t>
  </si>
  <si>
    <t>1606767</t>
  </si>
  <si>
    <t>10815347272</t>
  </si>
  <si>
    <t>430214344</t>
  </si>
  <si>
    <t>豪华房</t>
  </si>
  <si>
    <t>马德里迪尔酒店(Dear Hotel Madrid)</t>
  </si>
  <si>
    <t>Cai/Shu,wang/Yitong,Zhang/Yi</t>
  </si>
  <si>
    <t>1608714</t>
  </si>
  <si>
    <t>11031324610</t>
  </si>
  <si>
    <t>83917685</t>
  </si>
  <si>
    <t>行政特大床房带阳台</t>
  </si>
  <si>
    <t>慕尼黑喜来登酒店(阿瑞贝拉公园分店)(Sheraton München Arabellapark Hotel)</t>
  </si>
  <si>
    <t>CAO/FAN,LIU/XIMEI</t>
  </si>
  <si>
    <t>1629323</t>
  </si>
  <si>
    <t>10938517969</t>
  </si>
  <si>
    <t>97638468</t>
  </si>
  <si>
    <t>雅乐轩城市房1特大床城景(蓦然旅游网)</t>
  </si>
  <si>
    <t>首尔江南雅乐轩酒店(Aloft Seoul Gangnam)</t>
  </si>
  <si>
    <t>CHAN/HO CHUN</t>
  </si>
  <si>
    <t>雅乐轩城市房1特大床城景&lt;不退款&gt;&lt;2人入住&gt;&lt;IBU金牌会员专享&gt;(蓦然旅游网)</t>
  </si>
  <si>
    <t>1622030</t>
  </si>
  <si>
    <t>11045541703</t>
  </si>
  <si>
    <t>TV5SGKW</t>
  </si>
  <si>
    <t>高级房（特大床）</t>
  </si>
  <si>
    <t>拉迪森宾州哈里斯酒店和会议中心(Radisson Hotel Harrisburg)</t>
  </si>
  <si>
    <t>CHANG/JOHN SHUO</t>
  </si>
  <si>
    <t>高级房（特大床）&lt;2人入住&gt;&lt;不退款&gt;</t>
  </si>
  <si>
    <t>1630204</t>
  </si>
  <si>
    <t>10954567314</t>
  </si>
  <si>
    <t>reconfirmed</t>
  </si>
  <si>
    <t>高级大床房</t>
  </si>
  <si>
    <t>大阪十字酒店(Cross Hotel Osaka)</t>
  </si>
  <si>
    <t>CHE/DEXIN,xu/yiren</t>
  </si>
  <si>
    <t>1623775</t>
  </si>
  <si>
    <t>10989249881</t>
  </si>
  <si>
    <t>54218051</t>
  </si>
  <si>
    <t>高级双人床房</t>
  </si>
  <si>
    <t>丽亭诺丁汉酒店(Park Plaza Nottingham)</t>
  </si>
  <si>
    <t>Chen/Jiajian,Shi/Shujia</t>
  </si>
  <si>
    <t>1626968</t>
  </si>
  <si>
    <t>10988941409</t>
  </si>
  <si>
    <t>80649EC036668</t>
  </si>
  <si>
    <t>豪华套房（特大床，带沙发）</t>
  </si>
  <si>
    <t>华美达安哥拉酒店(Ramada Angola Hotel)</t>
  </si>
  <si>
    <t>CHEN/JIAYONG</t>
  </si>
  <si>
    <t>豪华套房（特大床，带沙发）&lt;2人入住&gt;&lt;不退款&gt;</t>
  </si>
  <si>
    <t>1626945</t>
  </si>
  <si>
    <t>11006880686</t>
  </si>
  <si>
    <t>3151554343</t>
  </si>
  <si>
    <t>大号床房</t>
  </si>
  <si>
    <t>剑桥市中心希尔顿酒店(Hilton Cambridge City Centre)</t>
  </si>
  <si>
    <t>Chen/Jinyu</t>
  </si>
  <si>
    <t>1628120</t>
  </si>
  <si>
    <t>11052538151</t>
  </si>
  <si>
    <t>双人床房-带独立浴室</t>
  </si>
  <si>
    <t>法瑞尼酒店(Hotel Farini)</t>
  </si>
  <si>
    <t>Chen/Lixian</t>
  </si>
  <si>
    <t>双人床房-带独立浴室&lt;2人入住&gt;&lt;不退款&gt;</t>
  </si>
  <si>
    <t>1630631</t>
  </si>
  <si>
    <t>9961474408</t>
  </si>
  <si>
    <t>93869443;93869444</t>
  </si>
  <si>
    <t>豪华房（1张特大床） 9157774239</t>
  </si>
  <si>
    <t>伦敦市政厅万豪酒店(London Marriott Hotel County Hall)</t>
  </si>
  <si>
    <t>CHEN/XIANGDONG,HU/MIN,WEI/YOU,HU/JIE</t>
  </si>
  <si>
    <t>豪华房（1张特大床）&lt;普通,金牌,白金,钻石会员 特惠&gt;&lt;2人入住&gt;&lt;IBU金牌会员专享&gt;</t>
  </si>
  <si>
    <t>1541911</t>
  </si>
  <si>
    <t>11050616175</t>
  </si>
  <si>
    <t>441155416</t>
  </si>
  <si>
    <t>钱德里卡酒店(Hotel Chandrika Yella)</t>
  </si>
  <si>
    <t>CHEN/XIAOCHEN,GUO/HUI</t>
  </si>
  <si>
    <t>豪华房&lt;2人入住&gt;&lt;不退款&gt;</t>
  </si>
  <si>
    <t>1630479</t>
  </si>
  <si>
    <t>11046435247</t>
  </si>
  <si>
    <t>38959</t>
  </si>
  <si>
    <t>豪华双人床房</t>
  </si>
  <si>
    <t>迪拜城市季节塔酒店(City Seasons Towers Hotel Dubai)</t>
  </si>
  <si>
    <t>CHEN/YONGXI</t>
  </si>
  <si>
    <t>1630257</t>
  </si>
  <si>
    <t>11042749247</t>
  </si>
  <si>
    <t>85795307</t>
  </si>
  <si>
    <t>行政特大床房</t>
  </si>
  <si>
    <t>慕尼黑西园喜来登酒店(Sheraton München Westpark Hotel)</t>
  </si>
  <si>
    <t>CHENG/PENG,CHEN/XIAOYI</t>
  </si>
  <si>
    <t>1629995</t>
  </si>
  <si>
    <t>11056564901</t>
  </si>
  <si>
    <t>高级双床房</t>
  </si>
  <si>
    <t>巴布铝沙姆斯沙漠度假村(Bab Al Shams Desert Resort and Spa)</t>
  </si>
  <si>
    <t>CHUA/HIUYUEN,LIN/YAYU</t>
  </si>
  <si>
    <t>1630929</t>
  </si>
  <si>
    <t>11036836710</t>
  </si>
  <si>
    <t>高级房</t>
  </si>
  <si>
    <t>芭堤雅心灵高级套房酒店(At Mind Premier Suites Central Pattaya)</t>
  </si>
  <si>
    <t>COOPER/LEE BARRY</t>
  </si>
  <si>
    <t>高级房&lt;2人入住&gt;&lt;不退款&gt;</t>
  </si>
  <si>
    <t>1629690</t>
  </si>
  <si>
    <t>11017907845</t>
  </si>
  <si>
    <t>3148440807</t>
  </si>
  <si>
    <t>客房(特大床)</t>
  </si>
  <si>
    <t>奥兰多邦内溪希尔顿酒店(Hilton Orlando Bonnet Creek)</t>
  </si>
  <si>
    <t>DANGELO/MAUREEN,DANGELO/WARREN</t>
  </si>
  <si>
    <t>客房(特大床)&lt;不退款&gt;&lt;2人入住&gt;</t>
  </si>
  <si>
    <t>1628555</t>
  </si>
  <si>
    <t>10062239753</t>
  </si>
  <si>
    <t>35820</t>
  </si>
  <si>
    <t>标准三人房</t>
  </si>
  <si>
    <t>Brydone Hotel</t>
  </si>
  <si>
    <t>Ding/Lan,Si/Guojie</t>
  </si>
  <si>
    <t>标准三人房&lt;2人入住&gt;</t>
  </si>
  <si>
    <t>1548123</t>
  </si>
  <si>
    <t>11052429073</t>
  </si>
  <si>
    <t>797885995</t>
  </si>
  <si>
    <t>客房（1张大床）(蓦然旅游网)</t>
  </si>
  <si>
    <t>贝斯特韦斯特七海酒店(Best Western Seven Seas)</t>
  </si>
  <si>
    <t>DO/DUNG TIEN</t>
  </si>
  <si>
    <t>客房（1张大床）&lt;2人入住&gt;&lt;不退款&gt;(蓦然旅游网)</t>
  </si>
  <si>
    <t>1630617</t>
  </si>
  <si>
    <t>10970503580</t>
  </si>
  <si>
    <t>33287903</t>
  </si>
  <si>
    <t>里拉安姆比尔古尔冈酒店及公寓(The Leela Ambience Gurgaon Hotel &amp; Residences)</t>
  </si>
  <si>
    <t>DUAN/KUN</t>
  </si>
  <si>
    <t>1625455</t>
  </si>
  <si>
    <t>11052406805</t>
  </si>
  <si>
    <t>441244204</t>
  </si>
  <si>
    <t>客房（2张单人床）</t>
  </si>
  <si>
    <t>伦敦北华美达酒店(Ramada London North)</t>
  </si>
  <si>
    <t>FAHAD/AUSTIN ALI</t>
  </si>
  <si>
    <t>客房（2张单人床）&lt;2人入住&gt;&lt;不退款&gt;</t>
  </si>
  <si>
    <t>1630613</t>
  </si>
  <si>
    <t>11050406484</t>
  </si>
  <si>
    <t>43891592</t>
  </si>
  <si>
    <t>客房（2张双人床）</t>
  </si>
  <si>
    <t>帕萨迪纳科罗拉多大道智选假日套房酒店(Holiday Inn Express Hotel &amp; Suites Pasadena-Colorado Boulevard)</t>
  </si>
  <si>
    <t>FANG/DANNI,GUO/LINLIN,LU/RONGCAI</t>
  </si>
  <si>
    <t>客房（2张双人床）&lt;2人入住&gt;&lt;不退款&gt;</t>
  </si>
  <si>
    <t>1630469</t>
  </si>
  <si>
    <t>10983261769</t>
  </si>
  <si>
    <t>438446416</t>
  </si>
  <si>
    <t>客房（入住时确定房型）</t>
  </si>
  <si>
    <t>大阪万豪都酒店(Osaka Marriott Miyako Hotel)</t>
  </si>
  <si>
    <t>FANG/JITAO,ZHOU/ZHILIN</t>
  </si>
  <si>
    <t>客房（入住时确定房型）&lt;2人入住&gt;&lt;不适用日本客人&gt;&lt;不退款&gt;</t>
  </si>
  <si>
    <t>1626581</t>
  </si>
  <si>
    <t>10956436212</t>
  </si>
  <si>
    <t>标准双人房(悠漫旅行网)</t>
  </si>
  <si>
    <t>FANG/WEI</t>
  </si>
  <si>
    <t>1623955</t>
  </si>
  <si>
    <t>11039150879</t>
  </si>
  <si>
    <t>84867537</t>
  </si>
  <si>
    <t>高级特大床房</t>
  </si>
  <si>
    <t>珀斯福朋喜来登(Four Points by Sheraton Perth)</t>
  </si>
  <si>
    <t>Fang/Xiao,Hui/Siu Chit</t>
  </si>
  <si>
    <t>1629790</t>
  </si>
  <si>
    <t>11055214760</t>
  </si>
  <si>
    <t>民丹岛六月湾大酒店(Grand Lagoi Hotel by Nirwana Gardens Bintan)</t>
  </si>
  <si>
    <t>Feng/Hui,Anto/Rudi</t>
  </si>
  <si>
    <t>1630834</t>
  </si>
  <si>
    <t>11051182405</t>
  </si>
  <si>
    <t>86522187</t>
  </si>
  <si>
    <t>城景庭院特大床房高层</t>
  </si>
  <si>
    <t>新大阪站万怡酒店(Courtyard by Marriott Shin-Osaka Station)</t>
  </si>
  <si>
    <t>feng/jinpeng,xie/peipei</t>
  </si>
  <si>
    <t>城景庭院特大床房高层&lt;2人入住&gt;&lt;不适用日本客人&gt;&lt;不退款&gt;</t>
  </si>
  <si>
    <t>1630507</t>
  </si>
  <si>
    <t>11052395865</t>
  </si>
  <si>
    <t>48085697</t>
  </si>
  <si>
    <t>客房（2张单人床，无障碍）(蓦然旅游网)</t>
  </si>
  <si>
    <t>智选假日伦敦斯坦斯特德酒店(Holiday Inn Express London Stansted)</t>
  </si>
  <si>
    <t>fitzgerald/ann marie</t>
  </si>
  <si>
    <t>客房（2张单人床，无障碍）&lt;2人入住&gt;&lt;不退款&gt;(蓦然旅游网)</t>
  </si>
  <si>
    <t>1630611</t>
  </si>
  <si>
    <t>10925773832</t>
  </si>
  <si>
    <t>舒适房</t>
  </si>
  <si>
    <t>红宝石玛丽维也纳酒店(Ruby Marie Hotel Vienna)</t>
  </si>
  <si>
    <t>Fritsche/Marco</t>
  </si>
  <si>
    <t>舒适房&lt;2人入住&gt;&lt;不退款&gt;</t>
  </si>
  <si>
    <t>1620832</t>
  </si>
  <si>
    <t>10895564034</t>
  </si>
  <si>
    <t>434759760</t>
  </si>
  <si>
    <t>特大床泳池景观房（阳台）(悠漫旅行网) 10239597078</t>
  </si>
  <si>
    <t>Lanna Tree Boutique Hotel</t>
  </si>
  <si>
    <t>10-02</t>
  </si>
  <si>
    <t>GAO/GANMING,JIANG/YAJUAN</t>
  </si>
  <si>
    <t>特大床泳池景观房（阳台）(悠漫旅行网)</t>
  </si>
  <si>
    <t>1617699</t>
  </si>
  <si>
    <t>11042554360</t>
  </si>
  <si>
    <t>TV36TBB</t>
  </si>
  <si>
    <t>标准房</t>
  </si>
  <si>
    <t>斯德哥尔摩阿兰达阿兰迪亚丽笙酒店(Radisson Blu Arlandia Hotel, Stockholm-Arlanda)</t>
  </si>
  <si>
    <t>Gao/Yang</t>
  </si>
  <si>
    <t>1629965</t>
  </si>
  <si>
    <t>10948283556</t>
  </si>
  <si>
    <t>437077828</t>
  </si>
  <si>
    <t>双人床房</t>
  </si>
  <si>
    <t>Travelodge London Hounslow</t>
  </si>
  <si>
    <t>GONDAL/ANAM</t>
  </si>
  <si>
    <t>双人床房&lt;2人入住&gt;&lt;不退款&gt;</t>
  </si>
  <si>
    <t>1623028</t>
  </si>
  <si>
    <t>11044820081</t>
  </si>
  <si>
    <t>1901407</t>
  </si>
  <si>
    <t>波士顿公园广场酒店(Boston Park Plaza)</t>
  </si>
  <si>
    <t>grosse/paulin</t>
  </si>
  <si>
    <t>高级大床房&lt;2人入住&gt;&lt;不退款&gt;</t>
  </si>
  <si>
    <t>1630152</t>
  </si>
  <si>
    <t>11050721907</t>
  </si>
  <si>
    <t>3151053151</t>
  </si>
  <si>
    <t>特大床房</t>
  </si>
  <si>
    <t>塞维利亚希尔顿花园酒店(Hilton Garden Inn Sevilla)</t>
  </si>
  <si>
    <t>Guo/Shasha,Shan/Lei</t>
  </si>
  <si>
    <t>特大床房&lt;2人入住&gt;&lt;不退款&gt;</t>
  </si>
  <si>
    <t>1630487</t>
  </si>
  <si>
    <t>10988793915</t>
  </si>
  <si>
    <t>BOSPAR140624790</t>
  </si>
  <si>
    <t>HAN/JIN</t>
  </si>
  <si>
    <t>1626923</t>
  </si>
  <si>
    <t>10965657332</t>
  </si>
  <si>
    <t>437858704</t>
  </si>
  <si>
    <t>舒适双人床或双床房</t>
  </si>
  <si>
    <t>阿尔特特普霍夫酒店(Hotel Alt Tempelhof)</t>
  </si>
  <si>
    <t>Harder/Gisela</t>
  </si>
  <si>
    <t>舒适双人床或双床房&lt;2人入住&gt;&lt;不退款&gt;</t>
  </si>
  <si>
    <t>1624959</t>
  </si>
  <si>
    <t>11045826535</t>
  </si>
  <si>
    <t>441010284</t>
  </si>
  <si>
    <t>马德里特帕宫NH典藏酒店(NH Collection Madrid Palacio de Tepa)</t>
  </si>
  <si>
    <t>he/lanting</t>
  </si>
  <si>
    <t>1630221</t>
  </si>
  <si>
    <t>11052384651</t>
  </si>
  <si>
    <t>46191152</t>
  </si>
  <si>
    <t>Willard Intercontinental</t>
  </si>
  <si>
    <t>Herbert-Burns/Rupert</t>
  </si>
  <si>
    <t>1630610</t>
  </si>
  <si>
    <t>11034282782</t>
  </si>
  <si>
    <t>1299</t>
  </si>
  <si>
    <t>迷你大床房(蓦然旅游网)</t>
  </si>
  <si>
    <t>马尼拉迷你套房酒店-马卡迪裕景商业大厦(The Mini Suites - Eton Tower Makati Manila)</t>
  </si>
  <si>
    <t>HOLDERMANN/KEN</t>
  </si>
  <si>
    <t>迷你大床房&lt;不退款&gt;&lt;2人入住&gt;(蓦然旅游网)</t>
  </si>
  <si>
    <t>1629577</t>
  </si>
  <si>
    <t>11047395233</t>
  </si>
  <si>
    <t>3153627084</t>
  </si>
  <si>
    <t>希尔顿房（特大床）</t>
  </si>
  <si>
    <t>希尔顿罗马机场酒店(Hilton Rome Airport)</t>
  </si>
  <si>
    <t>hu/Chen Yang,Liu/Hong</t>
  </si>
  <si>
    <t>1630327</t>
  </si>
  <si>
    <t>11023338561</t>
  </si>
  <si>
    <t>82846866</t>
  </si>
  <si>
    <t>珀斯威斯汀酒店(The Westin Perth)</t>
  </si>
  <si>
    <t>HU/CHUN,DAI/YIGANG</t>
  </si>
  <si>
    <t>豪华特大床房&lt;不退款&gt;&lt;2人入住&gt;</t>
  </si>
  <si>
    <t>1628911</t>
  </si>
  <si>
    <t>11033022302</t>
  </si>
  <si>
    <t>440254340</t>
  </si>
  <si>
    <t>一室公寓</t>
  </si>
  <si>
    <t>香格里拉公寓酒店(Shangri-La Apartments)</t>
  </si>
  <si>
    <t>HUANG/JINGZHI</t>
  </si>
  <si>
    <t>1629446</t>
  </si>
  <si>
    <t>11043923418</t>
  </si>
  <si>
    <t>44479457</t>
  </si>
  <si>
    <t>海景特大床房（高层）(蓦然旅游网)</t>
  </si>
  <si>
    <t>釜山柏悦酒店(Park Hyatt Busan)</t>
  </si>
  <si>
    <t>JEON/MIJIN,PARK/MYUNGHOON</t>
  </si>
  <si>
    <t>海景特大床房（高层）&lt;2人入住&gt;&lt;不退款&gt;(蓦然旅游网)</t>
  </si>
  <si>
    <t>1630095</t>
  </si>
  <si>
    <t>11052038322</t>
  </si>
  <si>
    <t>豪华客房</t>
  </si>
  <si>
    <t>马卡迪贵乔套房(Guijo Suites Makati)</t>
  </si>
  <si>
    <t>Jiang/Dingqiang,Lin/Fei</t>
  </si>
  <si>
    <t>1630574</t>
  </si>
  <si>
    <t>10970776243</t>
  </si>
  <si>
    <t>438036804</t>
  </si>
  <si>
    <t>高级双床房标准间</t>
  </si>
  <si>
    <t>曼德勒林克 78 号精品酒店(The Link 78 Mandalay Boutique Hotel)</t>
  </si>
  <si>
    <t>JIANG/LI,MAEHARA/NORIYASU</t>
  </si>
  <si>
    <t>高级双床房标准间&lt;2人入住&gt;&lt;不退款&gt;</t>
  </si>
  <si>
    <t>1625480</t>
  </si>
  <si>
    <t>11058855692</t>
  </si>
  <si>
    <t>单人房</t>
  </si>
  <si>
    <t>新浪大酒店(Grand Sina Hotel)</t>
  </si>
  <si>
    <t>jin/xiao</t>
  </si>
  <si>
    <t>1631070</t>
  </si>
  <si>
    <t>11053892161</t>
  </si>
  <si>
    <t>乙风尚酒店(B Fashion Hotel)</t>
  </si>
  <si>
    <t>Junbo/Liu</t>
  </si>
  <si>
    <t>1630753</t>
  </si>
  <si>
    <t>11052312089</t>
  </si>
  <si>
    <t>44510116</t>
  </si>
  <si>
    <t>豪华房（1张特大床）</t>
  </si>
  <si>
    <t>马尼拉君悦酒店(Grand Hyatt Manila)</t>
  </si>
  <si>
    <t>jung/inkyo</t>
  </si>
  <si>
    <t>豪华房（1张特大床）&lt;2人入住&gt;&lt;不退款&gt;</t>
  </si>
  <si>
    <t>1630604</t>
  </si>
  <si>
    <t>10161294174</t>
  </si>
  <si>
    <t>1648053</t>
  </si>
  <si>
    <t>海景一室套房</t>
  </si>
  <si>
    <t>岘港富丽华大酒店(Furama Resort Danang)</t>
  </si>
  <si>
    <t>KIM/EESEUL</t>
  </si>
  <si>
    <t>海景一室套房&lt;2人入住&gt;</t>
  </si>
  <si>
    <t>1557281</t>
  </si>
  <si>
    <t>10573454716</t>
  </si>
  <si>
    <t>HCS194-2199</t>
  </si>
  <si>
    <t>长滩岛赫娜水晶沙度假酒店(Henann Crystal Sands Resort)</t>
  </si>
  <si>
    <t>KIM/HYE SUN</t>
  </si>
  <si>
    <t>豪华房&lt;双人入住&gt;&lt;双早&gt;&lt;特惠价&gt;</t>
  </si>
  <si>
    <t>11002503943</t>
  </si>
  <si>
    <t>TTDL3C4;TTDL3KB</t>
  </si>
  <si>
    <t>丽笙密西西比州卡加利国际机场乡村套房酒店(Country Inn &amp; Suites by Radisson, Calgary-Airport, AB)</t>
  </si>
  <si>
    <t>KONG/YUNA,LI/ZIMENG,RYAN/HALL</t>
  </si>
  <si>
    <t>客房(特大床)&lt;2人入住&gt;&lt;不退款&gt;</t>
  </si>
  <si>
    <t>1627886</t>
  </si>
  <si>
    <t>10944489016</t>
  </si>
  <si>
    <t>8215706</t>
  </si>
  <si>
    <t>豪华房（特大床）</t>
  </si>
  <si>
    <t>岡田马尼拉(Okada Manila)</t>
  </si>
  <si>
    <t>LAN/YU,GAO/QIQI</t>
  </si>
  <si>
    <t>豪华房（特大床）&lt;2人入住&gt;&lt;不退款&gt;</t>
  </si>
  <si>
    <t>1622657</t>
  </si>
  <si>
    <t>11057764331</t>
  </si>
  <si>
    <t>巴赛利亚酒店(Hotel Basilea)</t>
  </si>
  <si>
    <t>Lee/Sulong</t>
  </si>
  <si>
    <t>标准三人房&lt;不退款&gt;&lt;2人入住&gt;</t>
  </si>
  <si>
    <t>1631004</t>
  </si>
  <si>
    <t>11012688982</t>
  </si>
  <si>
    <t>439527024</t>
  </si>
  <si>
    <t>行政一室公寓</t>
  </si>
  <si>
    <t>王子森林酒店(The Forest by Wangz)</t>
  </si>
  <si>
    <t>Lei/Hio Leng</t>
  </si>
  <si>
    <t>行政一室公寓&lt;2人入住&gt;&lt;不退款&gt;</t>
  </si>
  <si>
    <t>1628456</t>
  </si>
  <si>
    <t>10952544370</t>
  </si>
  <si>
    <t>3150662120</t>
  </si>
  <si>
    <t>Twin Pavillon Room</t>
  </si>
  <si>
    <t>华尔道夫阿斯多利亚度假酒店(Trianon Palace Versailles, A Waldorf Astoria Hotel)</t>
  </si>
  <si>
    <t>Li/Bin</t>
  </si>
  <si>
    <t>Twin Pavillon Room&lt;2人入住&gt;&lt;不退款&gt;</t>
  </si>
  <si>
    <t>1623583</t>
  </si>
  <si>
    <t>10884326455</t>
  </si>
  <si>
    <t>434344040</t>
  </si>
  <si>
    <t>海港景观豪华房（特大床）</t>
  </si>
  <si>
    <t>新加坡滨海湾金沙酒店(Marina Bay Sands)</t>
  </si>
  <si>
    <t>Li/CHENXIN</t>
  </si>
  <si>
    <t>海港景观豪华房（特大床）&lt;2人入住&gt;&lt;不退款&gt;</t>
  </si>
  <si>
    <t>1616706</t>
  </si>
  <si>
    <t>11037803790</t>
  </si>
  <si>
    <t>费里斯城市酒店(Feliz Urban Hotel)</t>
  </si>
  <si>
    <t>LI/DONG</t>
  </si>
  <si>
    <t>1629734</t>
  </si>
  <si>
    <t>10865027924</t>
  </si>
  <si>
    <t>费尔蒙房（特大床）</t>
  </si>
  <si>
    <t>新加坡费尔蒙特酒店(Fairmont Singapore)</t>
  </si>
  <si>
    <t>LI/DONG PING,WANG/JUNYUAN</t>
  </si>
  <si>
    <t>费尔蒙房（特大床）&lt;2人入住&gt;&lt;不退款&gt;</t>
  </si>
  <si>
    <t>9946480569</t>
  </si>
  <si>
    <t>HBM460-5940</t>
  </si>
  <si>
    <t>豪华房(连住3晚及以上)</t>
  </si>
  <si>
    <t>薄荷岛汉娜度假村(Henann Resort Alona Beach Bohol Island)</t>
  </si>
  <si>
    <t>LI/JING</t>
  </si>
  <si>
    <t>豪华房&lt;双人入住&gt;(连住3晚及以上)&lt;双早&gt;&lt;特价大促销&gt;</t>
  </si>
  <si>
    <t>11004729718</t>
  </si>
  <si>
    <t>19161723</t>
  </si>
  <si>
    <t>水原华美达广场酒店(Ramada Plaza Suwon Hotel)</t>
  </si>
  <si>
    <t>LI/JUN,ZHAO/HANDUO</t>
  </si>
  <si>
    <t>特大床房&lt;不退款&gt;&lt;2人入住&gt;</t>
  </si>
  <si>
    <t>1628010</t>
  </si>
  <si>
    <t>10965032587</t>
  </si>
  <si>
    <t>小型套房</t>
  </si>
  <si>
    <t>戈德清迈酒店(Gord Chiang Mai)</t>
  </si>
  <si>
    <t>li/ling,li/dongdong</t>
  </si>
  <si>
    <t>1624892</t>
  </si>
  <si>
    <t>10805512889</t>
  </si>
  <si>
    <t>89406872</t>
  </si>
  <si>
    <t>特大床房(超赞的)</t>
  </si>
  <si>
    <t>吉隆坡 W 酒店(W Kuala Lumpur)</t>
  </si>
  <si>
    <t>LI/LUSONG</t>
  </si>
  <si>
    <t>特大床房(超赞的)&lt;不退款&gt;&lt;2人入住&gt;</t>
  </si>
  <si>
    <t>1606389</t>
  </si>
  <si>
    <t>11036590683</t>
  </si>
  <si>
    <t>440497824</t>
  </si>
  <si>
    <t>一室房</t>
  </si>
  <si>
    <t>想象棕榈湾酒店-罗克福德滨海艺术中心(Imagine Drift Palm Cove)</t>
  </si>
  <si>
    <t>Li/Qiaoqiao</t>
  </si>
  <si>
    <t>一室房&lt;不退款&gt;&lt;2人入住&gt;</t>
  </si>
  <si>
    <t>1629677</t>
  </si>
  <si>
    <t>10809543669</t>
  </si>
  <si>
    <t>12127SB109935</t>
  </si>
  <si>
    <t>LI/RUI,CHENG/ZHONGHAO</t>
  </si>
  <si>
    <t>1607186</t>
  </si>
  <si>
    <t>11057523642</t>
  </si>
  <si>
    <t>豪华大床房</t>
  </si>
  <si>
    <t>Berjaya Eden Park</t>
  </si>
  <si>
    <t>LI/ZHIHAO</t>
  </si>
  <si>
    <t>1630982</t>
  </si>
  <si>
    <t>11042223109</t>
  </si>
  <si>
    <t>85287202</t>
  </si>
  <si>
    <t>Liang/Yuan,Jiannan/Chen</t>
  </si>
  <si>
    <t>1629932</t>
  </si>
  <si>
    <t>11035027781</t>
  </si>
  <si>
    <t>440392848</t>
  </si>
  <si>
    <t>豪华一室公寓（特大床）(蓦然旅游网)</t>
  </si>
  <si>
    <t>柔佛州新山弗雷泽卡普里酒店(Capri by Fraser Johor Bahru)</t>
  </si>
  <si>
    <t>Lim/Chin Yang,LIM/EDEN</t>
  </si>
  <si>
    <t>豪华一室公寓（特大床）&lt;2人入住&gt;&lt;不退款&gt;(蓦然旅游网)</t>
  </si>
  <si>
    <t>1629585</t>
  </si>
  <si>
    <t>11048535391</t>
  </si>
  <si>
    <t>3155207322</t>
  </si>
  <si>
    <t>双大床房</t>
  </si>
  <si>
    <t>旧金山联合广场希尔顿酒店(Hilton San Francisco Union Square)</t>
  </si>
  <si>
    <t>LIM/YUJIN,LEE/yunjin</t>
  </si>
  <si>
    <t>双大床房&lt;2人入住&gt;&lt;不退款&gt;</t>
  </si>
  <si>
    <t>1630391</t>
  </si>
  <si>
    <t>11053677415</t>
  </si>
  <si>
    <t>标准特大床房</t>
  </si>
  <si>
    <t>珀斯凯悦酒店(Hyatt Regency Perth)</t>
  </si>
  <si>
    <t>Lin/Hongxin,Peng/Shiqin,Pu/Yucheng,Liu/Xuejiao</t>
  </si>
  <si>
    <t>标准特大床房&lt;不退款&gt;&lt;2人入住&gt;</t>
  </si>
  <si>
    <t>1630729</t>
  </si>
  <si>
    <t>10892292597</t>
  </si>
  <si>
    <t>86090479;86090483</t>
  </si>
  <si>
    <t>2张双人床房</t>
  </si>
  <si>
    <t>布拉格机场万怡酒店(Courtyard by Marriott Prague Airport)</t>
  </si>
  <si>
    <t>LIU/HAIYAN,TAUSCHE/ANDRE</t>
  </si>
  <si>
    <t>2张双人床房&lt;不退款&gt;&lt;2人入住&gt;</t>
  </si>
  <si>
    <t>1617361</t>
  </si>
  <si>
    <t>10204503678</t>
  </si>
  <si>
    <t>91827461</t>
  </si>
  <si>
    <t>至尊豪华棕榈房</t>
  </si>
  <si>
    <t>普吉岛双棕榈树酒店(Twinpalms Phuket)</t>
  </si>
  <si>
    <t>LIU/NING,LIU/YINSHENG</t>
  </si>
  <si>
    <t>至尊豪华棕榈房&lt;中宾&gt;&lt;双人入住&gt;&lt;特惠专享&gt;&lt;双早&gt;</t>
  </si>
  <si>
    <t>10904309221</t>
  </si>
  <si>
    <t>88670039</t>
  </si>
  <si>
    <t>两张大号床房</t>
  </si>
  <si>
    <t>洛杉矶圣加百利喜来登酒店(Sheraton Los Angeles San Gabriel)</t>
  </si>
  <si>
    <t>LIU/XIANG,FANG/XUELIAN</t>
  </si>
  <si>
    <t>1618487</t>
  </si>
  <si>
    <t>11050278645</t>
  </si>
  <si>
    <t>441143768</t>
  </si>
  <si>
    <t>圣西蒙银色冲浪汽车旅馆(Silver Surf Motel San Simeon)</t>
  </si>
  <si>
    <t>LU/WEI</t>
  </si>
  <si>
    <t>1630466</t>
  </si>
  <si>
    <t>10754786986</t>
  </si>
  <si>
    <t>TKTNTKD</t>
  </si>
  <si>
    <t>多伦多海军上将丽笙酒店(Radisson Admiral Toronto Harbourfront)</t>
  </si>
  <si>
    <t>LU/WEN,CHEN/ZHIDONG</t>
  </si>
  <si>
    <t>标准房&lt;不退款&gt;&lt;2人入住&gt;</t>
  </si>
  <si>
    <t>1603480</t>
  </si>
  <si>
    <t>10812589257</t>
  </si>
  <si>
    <t>66153</t>
  </si>
  <si>
    <t>热带泳池别墅（中宾）</t>
  </si>
  <si>
    <t>思拉瓦迪泳池温泉度假村(Silavadee Pool Spa Resort)</t>
  </si>
  <si>
    <t>LU/XINGXING,KE/YULI,CEN/LUZE,SHEN/SHUANGSHUANG</t>
  </si>
  <si>
    <t>1607947</t>
  </si>
  <si>
    <t>11055865302</t>
  </si>
  <si>
    <t>皇家套房公寓酒店(Royal Suites Condotel)</t>
  </si>
  <si>
    <t>LUO/YIFAN,NIE/XIU</t>
  </si>
  <si>
    <t>1630883</t>
  </si>
  <si>
    <t>11018726693</t>
  </si>
  <si>
    <t>raph0914c</t>
  </si>
  <si>
    <t>超豪华泳池别墅</t>
  </si>
  <si>
    <t>普吉岛艾琳塔度假村(Aleenta Resort Phuket)</t>
  </si>
  <si>
    <t>MA/JUNJIE,FAN/ROUROU</t>
  </si>
  <si>
    <t>1628624</t>
  </si>
  <si>
    <t>11055283840</t>
  </si>
  <si>
    <t>豪华套房</t>
  </si>
  <si>
    <t>曼谷戴维斯酒店(The Davis Bangkok)</t>
  </si>
  <si>
    <t>MA/WENLI,LAI/YEGUANG</t>
  </si>
  <si>
    <t>豪华套房&lt;不退款&gt;&lt;2人入住&gt;</t>
  </si>
  <si>
    <t>1630838</t>
  </si>
  <si>
    <t>10110253739</t>
  </si>
  <si>
    <t>HBM460-6119</t>
  </si>
  <si>
    <t>MAO/YIJUN,SHAO/ZHENZHEN</t>
  </si>
  <si>
    <t>11042712505</t>
  </si>
  <si>
    <t>440900636</t>
  </si>
  <si>
    <t>双人房</t>
  </si>
  <si>
    <t>Travelodge Kidderminster</t>
  </si>
  <si>
    <t>MC BRIDE/MICHEAL</t>
  </si>
  <si>
    <t>双人房&lt;2人入住&gt;&lt;不退款&gt;</t>
  </si>
  <si>
    <t>1629989</t>
  </si>
  <si>
    <t>11031224470</t>
  </si>
  <si>
    <t>83756208</t>
  </si>
  <si>
    <t>阿灵顿首府美景万丽酒店(Renaissance Arlington Capital View Hotel)</t>
  </si>
  <si>
    <t>MILLER/ANDREW MARC</t>
  </si>
  <si>
    <t>1629306</t>
  </si>
  <si>
    <t>10956931547</t>
  </si>
  <si>
    <t>437468772</t>
  </si>
  <si>
    <t>经典家庭房</t>
  </si>
  <si>
    <t>森伯恩伦敦帆船酒店(Sunborn London Yacht Hotel)</t>
  </si>
  <si>
    <t>Mouncey/James</t>
  </si>
  <si>
    <t>经典家庭房&lt;2人入住&gt;&lt;不退款&gt;</t>
  </si>
  <si>
    <t>1624022</t>
  </si>
  <si>
    <t>10823297775</t>
  </si>
  <si>
    <t>97612219</t>
  </si>
  <si>
    <t>塔楼房（大床）</t>
  </si>
  <si>
    <t>喜来登多伦多市中心酒店(Sheraton Centre Toronto Hotel)</t>
  </si>
  <si>
    <t>NI/WEIJUN,XU/JIN</t>
  </si>
  <si>
    <t>1610262</t>
  </si>
  <si>
    <t>10946617659</t>
  </si>
  <si>
    <t>4JHL6</t>
  </si>
  <si>
    <t>奢华特大床套房</t>
  </si>
  <si>
    <t>拉斯维加斯威尼斯人度假赌场酒店(Venetian Resort Hotel Casino Las Vegas)</t>
  </si>
  <si>
    <t>Ning/Ning,Meng/Chuan,Ju/Xiang,Ren/Shiyuan</t>
  </si>
  <si>
    <t>1622843</t>
  </si>
  <si>
    <t>10975867405</t>
  </si>
  <si>
    <t>408316713</t>
  </si>
  <si>
    <t>标准大床房(蓦然旅游网)</t>
  </si>
  <si>
    <t>京都四条乌丸大和ROYNET酒店(Daiwa Roynet Hotel Kyoto Shijo Karasuma)</t>
  </si>
  <si>
    <t>OH/HYEONGCHEOL,LEE/HOSUN</t>
  </si>
  <si>
    <t>标准大床房&lt;2人入住&gt;&lt;不适用日本客人&gt;&lt;不退款&gt;(蓦然旅游网)</t>
  </si>
  <si>
    <t>1625872</t>
  </si>
  <si>
    <t>11052722181</t>
  </si>
  <si>
    <t>87020498</t>
  </si>
  <si>
    <t>城景豪华特大床房</t>
  </si>
  <si>
    <t>仁川喜来登酒店(Sheraton Grand Incheon Hotel)</t>
  </si>
  <si>
    <t>PAN/WOOK</t>
  </si>
  <si>
    <t>城景豪华特大床房&lt;不退款&gt;&lt;2人入住&gt;&lt;IBU金牌会员专享&gt;</t>
  </si>
  <si>
    <t>1630643</t>
  </si>
  <si>
    <t>11033349964</t>
  </si>
  <si>
    <t>标准房（双床，可吸烟）</t>
  </si>
  <si>
    <t>上野康福酒店(Hotel Comfact)</t>
  </si>
  <si>
    <t>peng/shasha,peng/kankan</t>
  </si>
  <si>
    <t>1629471</t>
  </si>
  <si>
    <t>11041047444</t>
  </si>
  <si>
    <t>85049179</t>
  </si>
  <si>
    <t>城景大床房</t>
  </si>
  <si>
    <t>Delta Hotels Prince Edward</t>
  </si>
  <si>
    <t>POON/KWOK KEUNG FREDERICK</t>
  </si>
  <si>
    <t>城景大床房&lt;不退款&gt;&lt;2人入住&gt;</t>
  </si>
  <si>
    <t>1629867</t>
  </si>
  <si>
    <t>9688415449</t>
  </si>
  <si>
    <t>182923</t>
  </si>
  <si>
    <t>经典双人房</t>
  </si>
  <si>
    <t>富而特艾斯塔波水疗酒店(Hotel Fuerte Estepona)</t>
  </si>
  <si>
    <t>Prueba/Prueba</t>
  </si>
  <si>
    <t>经典双人房&lt;2人入住&gt;</t>
  </si>
  <si>
    <t>1517086</t>
  </si>
  <si>
    <t>10976586696</t>
  </si>
  <si>
    <t>3155387421</t>
  </si>
  <si>
    <t>塔楼园景房（2张双人床，带阳台）</t>
  </si>
  <si>
    <t>Hilton Aruba Resort</t>
  </si>
  <si>
    <t>Pryce/Winston</t>
  </si>
  <si>
    <t>塔楼园景房（2张双人床，带阳台）&lt;2人入住&gt;&lt;不退款&gt;</t>
  </si>
  <si>
    <t>1625957</t>
  </si>
  <si>
    <t>11037261182</t>
  </si>
  <si>
    <t>高级房带阳台</t>
  </si>
  <si>
    <t>迪拜海滨丽笙蓝标酒店(Radisson Blu Hotel Dubai Waterfront)</t>
  </si>
  <si>
    <t>Rahmaty/Nader</t>
  </si>
  <si>
    <t>高级房带阳台&lt;不退款&gt;&lt;2人入住&gt;</t>
  </si>
  <si>
    <t>1629736</t>
  </si>
  <si>
    <t>11034247720</t>
  </si>
  <si>
    <t>84616877</t>
  </si>
  <si>
    <t>一卧大号床套房（沙发床）</t>
  </si>
  <si>
    <t>纽瓦克硅谷酒店(Residence Inn Newark Silicon Valley)</t>
  </si>
  <si>
    <t>ren/rong,li/shaoyi</t>
  </si>
  <si>
    <t>一卧大号床套房（沙发床）&lt;不退款&gt;&lt;2人入住&gt;</t>
  </si>
  <si>
    <t>1629525</t>
  </si>
  <si>
    <t>11025576959</t>
  </si>
  <si>
    <t>爱妮岛花园度假村(El Nido Garden Beach Resort)</t>
  </si>
  <si>
    <t>RHINE/PATRICK D R</t>
  </si>
  <si>
    <t>1629024</t>
  </si>
  <si>
    <t>10903995485</t>
  </si>
  <si>
    <t>702509</t>
  </si>
  <si>
    <t>宜必思马赛中心欧洲地中海酒店(Ibis Marseille Centre Euromed)</t>
  </si>
  <si>
    <t>SAITO/MASAKI,OHTSUKA/JUNKO</t>
  </si>
  <si>
    <t>标准双人床房&lt;不退款&gt;&lt;2人入住&gt;</t>
  </si>
  <si>
    <t>1618459</t>
  </si>
  <si>
    <t>11055327204</t>
  </si>
  <si>
    <t>伊丽莎白女王 2 号酒店(Queen Elizabeth 2 Hotel)</t>
  </si>
  <si>
    <t>Shao/Qianming,Shao/Tianmin</t>
  </si>
  <si>
    <t>标准房&lt;2人入住&gt;&lt;不退款&gt;</t>
  </si>
  <si>
    <t>1630839</t>
  </si>
  <si>
    <t>11043289487</t>
  </si>
  <si>
    <t>842515197</t>
  </si>
  <si>
    <t>Best Western Village Park Inn</t>
  </si>
  <si>
    <t>Shults/Hayden Lane</t>
  </si>
  <si>
    <t>1630041</t>
  </si>
  <si>
    <t>10962322456</t>
  </si>
  <si>
    <t>19055447</t>
  </si>
  <si>
    <t>标准双床房(蓦然旅游网)</t>
  </si>
  <si>
    <t>金色郁金香仁川机场酒店(Golden Tulip Incheon Airport Hotel)</t>
  </si>
  <si>
    <t>SIM/YUNBO,KWON/YURI</t>
  </si>
  <si>
    <t>标准双床房&lt;2人入住&gt;&lt;不退款&gt;(蓦然旅游网)</t>
  </si>
  <si>
    <t>1624663</t>
  </si>
  <si>
    <t>10959514572</t>
  </si>
  <si>
    <t>437592336</t>
  </si>
  <si>
    <t>客房（大床）</t>
  </si>
  <si>
    <t>贝斯沃特凯富酒店(Comfort Inn Tweed Heads)</t>
  </si>
  <si>
    <t>Smith/Ronald</t>
  </si>
  <si>
    <t>客房（大床）&lt;2人入住&gt;&lt;不退款&gt;</t>
  </si>
  <si>
    <t>1624356</t>
  </si>
  <si>
    <t>11042309691</t>
  </si>
  <si>
    <t>3154032644,3152287224</t>
  </si>
  <si>
    <t>希尔顿哈伊马角酒店(Hilton Garden Inn Ras Al Khaimah)</t>
  </si>
  <si>
    <t>SUN/RUI,Sisi/Li,Sun/Baiqing,Zhang/Minqiu</t>
  </si>
  <si>
    <t>1629940</t>
  </si>
  <si>
    <t>11052387363</t>
  </si>
  <si>
    <t>441243024</t>
  </si>
  <si>
    <t>标准双人房(蓦然旅游网)</t>
  </si>
  <si>
    <t>帕塞欧戴尔普艺酒店(Hotel Paseo Del Arte)</t>
  </si>
  <si>
    <t>TANG/YIWEI,RASMUS ROHDE/JAN</t>
  </si>
  <si>
    <t>标准双人房&lt;1&gt;&lt;不退款&gt;&lt;2人入住&gt;(蓦然旅游网)</t>
  </si>
  <si>
    <t>1630609</t>
  </si>
  <si>
    <t>11052072522</t>
  </si>
  <si>
    <t>441224900</t>
  </si>
  <si>
    <t>标准双床房</t>
  </si>
  <si>
    <t>慕尼黑中央火车站诺维姆酒店(Novum Hotel München am Hauptbahnhof)</t>
  </si>
  <si>
    <t>Teixeira da Silva/Rogerio,Oliveira Formiga/Dayana</t>
  </si>
  <si>
    <t>标准双床房&lt;2人入住&gt;&lt;不退款&gt;</t>
  </si>
  <si>
    <t>1630580</t>
  </si>
  <si>
    <t>11052781749</t>
  </si>
  <si>
    <t>87031848</t>
  </si>
  <si>
    <t>传统房(特大床)</t>
  </si>
  <si>
    <t>洛杉矶大道喜来登酒店(Sheraton Gateway Los Angeles)</t>
  </si>
  <si>
    <t>TIAN/GUIXIANG,SONG/YAN</t>
  </si>
  <si>
    <t>传统房(特大床)&lt;不退款&gt;&lt;2人入住&gt;</t>
  </si>
  <si>
    <t>1630648</t>
  </si>
  <si>
    <t>11020190468</t>
  </si>
  <si>
    <t>4HZZHPLG1</t>
  </si>
  <si>
    <t>贝尔维尤红狮酒店(Red Lion Hotel Bellevue)</t>
  </si>
  <si>
    <t>TIAN/SEN</t>
  </si>
  <si>
    <t>1628766</t>
  </si>
  <si>
    <t>11055484794</t>
  </si>
  <si>
    <t>87210137</t>
  </si>
  <si>
    <t>豪华一张双人床房</t>
  </si>
  <si>
    <t>曼彻斯特索尔福德码头万豪AC酒店(AC Hotel Manchester Salford Quays)</t>
  </si>
  <si>
    <t>WANG/DONGSHENG</t>
  </si>
  <si>
    <t>豪华一张双人床房&lt;不退款&gt;&lt;2人入住&gt;</t>
  </si>
  <si>
    <t>1630852</t>
  </si>
  <si>
    <t>11057769754</t>
  </si>
  <si>
    <t>豪华房(特大床)</t>
  </si>
  <si>
    <t>缅甸霍利酒店(Holly Hotel Myanmar)</t>
  </si>
  <si>
    <t>WANG/GUANDONG</t>
  </si>
  <si>
    <t>1631003</t>
  </si>
  <si>
    <t>11043117082</t>
  </si>
  <si>
    <t>440918356</t>
  </si>
  <si>
    <t>标准双人房</t>
  </si>
  <si>
    <t>霍普酒店-马尼拉厄米塔(Hop Inn Hotel Ermita Manila)</t>
  </si>
  <si>
    <t>WANG/JUNWEI</t>
  </si>
  <si>
    <t>1630024</t>
  </si>
  <si>
    <t>11056634133</t>
  </si>
  <si>
    <t>87249566</t>
  </si>
  <si>
    <t>经典特大床房</t>
  </si>
  <si>
    <t>卡塔尼亚福朋喜来登酒店(Four Points by Sheraton Catania Hotel)</t>
  </si>
  <si>
    <t>WANG/LICHAN,JIE/BIAO</t>
  </si>
  <si>
    <t>经典特大床房&lt;2人入住&gt;&lt;不退款&gt;</t>
  </si>
  <si>
    <t>1630931</t>
  </si>
  <si>
    <t>10903021185</t>
  </si>
  <si>
    <t>BOSPAR140176110</t>
  </si>
  <si>
    <t>WANG/QIANLING,LEI/YIWEI</t>
  </si>
  <si>
    <t>1618365</t>
  </si>
  <si>
    <t>10812916584</t>
  </si>
  <si>
    <t>92192138</t>
  </si>
  <si>
    <t>至尊特大床房带城景（高层）</t>
  </si>
  <si>
    <t>WANG/XIAOXING</t>
  </si>
  <si>
    <t>至尊特大床房带城景（高层）&lt;不退款&gt;&lt;2人入住&gt;</t>
  </si>
  <si>
    <t>1608038</t>
  </si>
  <si>
    <t>11047683003</t>
  </si>
  <si>
    <t>441071388</t>
  </si>
  <si>
    <t>巴伊亚苏比克湾酒店(Hotel Bahia Subic Bay)</t>
  </si>
  <si>
    <t>wang/yan</t>
  </si>
  <si>
    <t>1630345</t>
  </si>
  <si>
    <t>11016616222</t>
  </si>
  <si>
    <t>44233824</t>
  </si>
  <si>
    <t>君悦特大床景观房</t>
  </si>
  <si>
    <t>墨尔本君悦酒店(Grand Hyatt Melbourne)</t>
  </si>
  <si>
    <t>Waters/Rachel Louise</t>
  </si>
  <si>
    <t>君悦特大床景观房&lt;2人入住&gt;&lt;不退款&gt;</t>
  </si>
  <si>
    <t>1628497</t>
  </si>
  <si>
    <t>11055087879</t>
  </si>
  <si>
    <t>豪华双床房</t>
  </si>
  <si>
    <t>芭堤雅切佐酒店(Chezzotel Pattaya)</t>
  </si>
  <si>
    <t>WEI/BO</t>
  </si>
  <si>
    <t>豪华双床房&lt;2人入住&gt;&lt;不退款&gt;</t>
  </si>
  <si>
    <t>1630830</t>
  </si>
  <si>
    <t>10825399129</t>
  </si>
  <si>
    <t>98037882</t>
  </si>
  <si>
    <t>WEI/YUKE</t>
  </si>
  <si>
    <t>两张大号床房&lt;不退款&gt;&lt;2人入住&gt;&lt;IBU金牌会员专享&gt;</t>
  </si>
  <si>
    <t>1610580</t>
  </si>
  <si>
    <t>11055981506</t>
  </si>
  <si>
    <t>87228904</t>
  </si>
  <si>
    <t>标准大号床房</t>
  </si>
  <si>
    <t>万豪杜伦皇家考迪酒店(Durham Marriott Hotel Royal County)</t>
  </si>
  <si>
    <t>Wu/Wei,Ran/Ling</t>
  </si>
  <si>
    <t>1630888</t>
  </si>
  <si>
    <t>10967401369</t>
  </si>
  <si>
    <t>Wu/Zonghao,Xie/Bingyi</t>
  </si>
  <si>
    <t>1625143</t>
  </si>
  <si>
    <t>11052951780</t>
  </si>
  <si>
    <t>迷你大床房</t>
  </si>
  <si>
    <t>Xiao/Mingwei</t>
  </si>
  <si>
    <t>1630661</t>
  </si>
  <si>
    <t>11054479313</t>
  </si>
  <si>
    <t>Xu/Hanchi,Chen/Xiqian</t>
  </si>
  <si>
    <t>1630789</t>
  </si>
  <si>
    <t>10630335340</t>
  </si>
  <si>
    <t>8907942</t>
  </si>
  <si>
    <t>豪华房(连住2晚及以上) 9925291760</t>
  </si>
  <si>
    <t>芽庄珍珠探索一号度假村(Vinpearl Discovery 1 Nha Trang)</t>
  </si>
  <si>
    <t>XUE/KUN,ZHOU/YINGTING</t>
  </si>
  <si>
    <t>豪华房(连住2晚及以上)&lt;限量特价&gt;&lt;双人入住&gt;&lt;中宾&gt;&lt;双早&gt;</t>
  </si>
  <si>
    <t>10988663415</t>
  </si>
  <si>
    <t>24469277</t>
  </si>
  <si>
    <t>客房（特大床，行动/听力无障碍，带浴缸）</t>
  </si>
  <si>
    <t>洛杉矶科默斯赌场皇冠假日酒店(Crowne Plaza Los Angeles-Commerce Casino)</t>
  </si>
  <si>
    <t>Yang/Li</t>
  </si>
  <si>
    <t>1626906</t>
  </si>
  <si>
    <t>11017947095</t>
  </si>
  <si>
    <t>81912845</t>
  </si>
  <si>
    <t>YANG/LI,GUAN/LIYING</t>
  </si>
  <si>
    <t>1628561</t>
  </si>
  <si>
    <t>10827055835</t>
  </si>
  <si>
    <t>2104684</t>
  </si>
  <si>
    <t>京都四季酒店(Four Seasons Hotel Kyoto)</t>
  </si>
  <si>
    <t>10-01</t>
  </si>
  <si>
    <t>YANG/XIAOYING,FANG/DONG</t>
  </si>
  <si>
    <t>豪华房&lt;今日特价 &gt;&lt;双人入住&gt;&lt;不适用日本客人&gt;&lt;双早&gt;</t>
  </si>
  <si>
    <t>10996074432</t>
  </si>
  <si>
    <t>76859976</t>
  </si>
  <si>
    <t>豪华客房（1张特大床）</t>
  </si>
  <si>
    <t>万豪济州神话世界酒店(Shinhwa Jeju Shinhwa World Hotel &amp; Resorts)</t>
  </si>
  <si>
    <t>YANG/YIFAN</t>
  </si>
  <si>
    <t>豪华客房（1张特大床）&lt;2人入住&gt;&lt;不退款&gt;</t>
  </si>
  <si>
    <t>1627521</t>
  </si>
  <si>
    <t>10970416669</t>
  </si>
  <si>
    <t>73430389</t>
  </si>
  <si>
    <t>Ying/Boyun,Sun/Yewen</t>
  </si>
  <si>
    <t>1625444</t>
  </si>
  <si>
    <t>10963488121</t>
  </si>
  <si>
    <t>双床房(蓦然旅游网)</t>
  </si>
  <si>
    <t>YUEN/SHUK CHIN,LEUNG/HON KIU</t>
  </si>
  <si>
    <t>双床房&lt;2人入住&gt;&lt;不适用日本客人&gt;&lt;不退款&gt;(蓦然旅游网)</t>
  </si>
  <si>
    <t>1624765</t>
  </si>
  <si>
    <t>10094775185</t>
  </si>
  <si>
    <t>197446</t>
  </si>
  <si>
    <t>高级双床间</t>
  </si>
  <si>
    <t>仁川Air Relax酒店(Hotel Air Relax Incheon)</t>
  </si>
  <si>
    <t>Zhai/Yuhui,Chen/Yingcong</t>
  </si>
  <si>
    <t>高级双床间&lt;2人入住&gt;</t>
  </si>
  <si>
    <t>1550787</t>
  </si>
  <si>
    <t>11031540334</t>
  </si>
  <si>
    <t>高级房（双床）</t>
  </si>
  <si>
    <t>幸运美索 D 酒店(Fortune D Mae Sot)</t>
  </si>
  <si>
    <t>ZHANG/HUA,YIN/FU,ZHAO/XINGXU,GOU/XIAOHONG</t>
  </si>
  <si>
    <t>高级房（双床）&lt;2人入住&gt;&lt;不退款&gt;</t>
  </si>
  <si>
    <t>1629347</t>
  </si>
  <si>
    <t>10826069829</t>
  </si>
  <si>
    <t>75719188</t>
  </si>
  <si>
    <t>NH维多利亚酒店(NH Victoria Hotel)</t>
  </si>
  <si>
    <t>Zhang/Jialin,Wang/Jing</t>
  </si>
  <si>
    <t>1610695</t>
  </si>
  <si>
    <t>11052551599</t>
  </si>
  <si>
    <t>86970107;86970108;86970117</t>
  </si>
  <si>
    <t>高级豪华客房（1张特大床）</t>
  </si>
  <si>
    <t>胡志明市西贡喜来登酒店(Sheraton Saigon Hotel &amp; Towers Ho Chi Minh City)</t>
  </si>
  <si>
    <t>ZHANG/LIYING,QI/ZHENDONG,ZHENG/YUNHUA,HUANG/SHI,QI/XIAOLIN</t>
  </si>
  <si>
    <t>1630632</t>
  </si>
  <si>
    <t>10901317400</t>
  </si>
  <si>
    <t>434967768</t>
  </si>
  <si>
    <t>艾派酒店(Ai Pai Hotel)</t>
  </si>
  <si>
    <t>Zhang/Rui,He/Wenjing</t>
  </si>
  <si>
    <t>1618196</t>
  </si>
  <si>
    <t>11021480722</t>
  </si>
  <si>
    <t>59260SB105842</t>
  </si>
  <si>
    <t>2张大床房</t>
  </si>
  <si>
    <t>安扎 - 卡拉巴萨斯酒店(The Anza – a Calabasas Hotel)</t>
  </si>
  <si>
    <t>Zhang/Xiujun</t>
  </si>
  <si>
    <t>1628816</t>
  </si>
  <si>
    <t>10976683965</t>
  </si>
  <si>
    <t>BOSPAR140582963</t>
  </si>
  <si>
    <t>Zhang/Ziang,Zheng/Hongtai</t>
  </si>
  <si>
    <t>1625971</t>
  </si>
  <si>
    <t>10985031549</t>
  </si>
  <si>
    <t>611333795</t>
  </si>
  <si>
    <t>客房（1张特大床）(悠漫旅行网)</t>
  </si>
  <si>
    <t>贝斯特韦斯特奥黑尔酒店(Best Western at o’Hare)</t>
  </si>
  <si>
    <t>ZHENG/LIU</t>
  </si>
  <si>
    <t>1626664</t>
  </si>
  <si>
    <t>11017729238</t>
  </si>
  <si>
    <t>3154035924</t>
  </si>
  <si>
    <t>客房（1张大床）</t>
  </si>
  <si>
    <t>圣路易斯机场希尔顿酒店(Hilton St. Louis Airport)</t>
  </si>
  <si>
    <t>Zhou/Hairong</t>
  </si>
  <si>
    <t>客房（1张大床）&lt;2人入住&gt;&lt;不退款&gt;</t>
  </si>
  <si>
    <t>1628540</t>
  </si>
  <si>
    <t>11040429117</t>
  </si>
  <si>
    <t>44628056</t>
  </si>
  <si>
    <t>zhou/yanjie,feng/qian</t>
  </si>
  <si>
    <t>1629840</t>
  </si>
  <si>
    <t>10811768465</t>
  </si>
  <si>
    <t>429753312</t>
  </si>
  <si>
    <t>总统房</t>
  </si>
  <si>
    <t>杜马陆安海滩度假村(Dumaluan Beach Resort)</t>
  </si>
  <si>
    <t>ZHOU/YI</t>
  </si>
  <si>
    <t>1607718</t>
  </si>
  <si>
    <t>10991102099</t>
  </si>
  <si>
    <t>438732732</t>
  </si>
  <si>
    <t>ZHOU/YUQIONG,WU/JIAJUN</t>
  </si>
  <si>
    <t>1627166</t>
  </si>
  <si>
    <t>10629441817</t>
  </si>
  <si>
    <t>75956511</t>
  </si>
  <si>
    <t>Zhu/Bingcheng,Ge/Li</t>
  </si>
  <si>
    <t>1591553</t>
  </si>
  <si>
    <t>11003450609</t>
  </si>
  <si>
    <t>1627954</t>
  </si>
  <si>
    <t>客房（1张特大床）</t>
  </si>
  <si>
    <t>洛杉矶福朋喜来登酒店(Four Point by Sheraton Los Angeles)</t>
  </si>
  <si>
    <t>Zhu/Qun,YU/ZHENLONG</t>
  </si>
  <si>
    <t>10211811777</t>
  </si>
  <si>
    <t>HBM460-6251</t>
  </si>
  <si>
    <t>尊贵房(直通泳池)(连住2晚及以上)</t>
  </si>
  <si>
    <t>Zou/Liming</t>
  </si>
  <si>
    <t>尊贵房(直通泳池)&lt;含早&gt;(连住2晚及以上)&lt;三人入住&gt;&lt;特价大促销&gt;</t>
  </si>
  <si>
    <t>10893385690</t>
  </si>
  <si>
    <t>653459576</t>
  </si>
  <si>
    <t>10-08</t>
  </si>
  <si>
    <t>Avakyan/Ksenia</t>
  </si>
  <si>
    <t>1617492</t>
  </si>
  <si>
    <t>10245848782</t>
  </si>
  <si>
    <t>HBM460-6273</t>
  </si>
  <si>
    <t>BAIK/JIWOO</t>
  </si>
  <si>
    <t>11061194216</t>
  </si>
  <si>
    <t>Create123</t>
  </si>
  <si>
    <t>新加坡海滩酒店(Beach Hotel Singapore)</t>
  </si>
  <si>
    <t>BIAN/HONGJUN</t>
  </si>
  <si>
    <t>1631277</t>
  </si>
  <si>
    <t>11035480140</t>
  </si>
  <si>
    <t>440422592</t>
  </si>
  <si>
    <t>豪华房（双床）</t>
  </si>
  <si>
    <t>加德满都艺术酒店(Hotel Arts Kathmandu)</t>
  </si>
  <si>
    <t>CAI/LIZHEN</t>
  </si>
  <si>
    <t>豪华房（双床）&lt;2人入住&gt;&lt;不退款&gt;</t>
  </si>
  <si>
    <t>1629621</t>
  </si>
  <si>
    <t>11059901825</t>
  </si>
  <si>
    <t>84732656,85256944</t>
  </si>
  <si>
    <t>客房（2张大床）</t>
  </si>
  <si>
    <t>纳努特希尔顿欢朋酒店(Hampton Inn Nanuet)</t>
  </si>
  <si>
    <t>CHAN/HONG YU</t>
  </si>
  <si>
    <t>1631139</t>
  </si>
  <si>
    <t>11044471808</t>
  </si>
  <si>
    <t>1910060550</t>
  </si>
  <si>
    <t>客房(大床)</t>
  </si>
  <si>
    <t>温特沃斯韦尔宜必思快捷酒店(Ibis Budget Wentworthville)</t>
  </si>
  <si>
    <t>CHEN/BIAO,ZHAO/AIXIANG</t>
  </si>
  <si>
    <t>1630134</t>
  </si>
  <si>
    <t>10963921986</t>
  </si>
  <si>
    <t>437772004</t>
  </si>
  <si>
    <t>经典大号床房</t>
  </si>
  <si>
    <t>悉尼机场宜必思快捷酒店(Ibis Budget Sydney Airport)</t>
  </si>
  <si>
    <t>Chen/Qian</t>
  </si>
  <si>
    <t>经典大号床房&lt;不退款&gt;&lt;2人入住&gt;</t>
  </si>
  <si>
    <t>1624802</t>
  </si>
  <si>
    <t>10954346384</t>
  </si>
  <si>
    <t>70886066</t>
  </si>
  <si>
    <t>东京威斯汀酒店(The Westin Tokyo)</t>
  </si>
  <si>
    <t>CHU/FANGI</t>
  </si>
  <si>
    <t>豪华特大床房&lt;2人入住&gt;&lt;不适用日本客人&gt;&lt;IBU金牌会员专享&gt;&lt;不退款&gt;</t>
  </si>
  <si>
    <t>1623752</t>
  </si>
  <si>
    <t>10809906464</t>
  </si>
  <si>
    <t>02556</t>
  </si>
  <si>
    <t>商务客房 三人入住</t>
  </si>
  <si>
    <t>伊拉克利翁中心宜必思尚品酒店(Ibis Styles Heraklion Central)</t>
  </si>
  <si>
    <t>DENG/YINIAN,LIU/YUZHU,DENG/YINIAN</t>
  </si>
  <si>
    <t>商务客房&lt;不退款&gt;&lt;3人入住&gt; 三人入住</t>
  </si>
  <si>
    <t>1607256</t>
  </si>
  <si>
    <t>10708668803</t>
  </si>
  <si>
    <t>425075500</t>
  </si>
  <si>
    <t>Figgins /Sophie,Green/Christian</t>
  </si>
  <si>
    <t>1598169</t>
  </si>
  <si>
    <t>11042521849</t>
  </si>
  <si>
    <t>85419894</t>
  </si>
  <si>
    <t>绿植城景豪华高层特大床房</t>
  </si>
  <si>
    <t>新加坡诺维娜万怡酒店(Courtyard by Marriott Singapore Novena)</t>
  </si>
  <si>
    <t>GAO/FUCHENG</t>
  </si>
  <si>
    <t>绿植城景豪华高层特大床房&lt;不退款&gt;&lt;2人入住&gt;</t>
  </si>
  <si>
    <t>1629959</t>
  </si>
  <si>
    <t>11035426762</t>
  </si>
  <si>
    <t>84677221</t>
  </si>
  <si>
    <t>高级特大床房(悠漫旅行网)</t>
  </si>
  <si>
    <t>伦敦艾迪森酒店(The London Edition)</t>
  </si>
  <si>
    <t>GAO/JIAJIA,YIN/QI</t>
  </si>
  <si>
    <t>1629616</t>
  </si>
  <si>
    <t>10898773825</t>
  </si>
  <si>
    <t>87588785</t>
  </si>
  <si>
    <t>豪华城景1张特大床高楼套房（沙发床）</t>
  </si>
  <si>
    <t>温哥华市中心万豪德尔塔酒店(Delta Hotels by Marriott Vancouver Downtown Suites)</t>
  </si>
  <si>
    <t>GU/MENGJIE,LI/GUANGWEN</t>
  </si>
  <si>
    <t>豪华城景1张特大床高楼套房（沙发床）&lt;2人入住&gt;&lt;不退款&gt;</t>
  </si>
  <si>
    <t>1617975</t>
  </si>
  <si>
    <t>11042309920</t>
  </si>
  <si>
    <t>24951868</t>
  </si>
  <si>
    <t>休斯顿橡树河皇冠假日酒店(Crowne Plaza Hotel Houston River Oaks)</t>
  </si>
  <si>
    <t>GUAN/CHAOLIANG</t>
  </si>
  <si>
    <t>1629941</t>
  </si>
  <si>
    <t>10906156110</t>
  </si>
  <si>
    <t>101197910</t>
  </si>
  <si>
    <t>中等双人床房</t>
  </si>
  <si>
    <t>三井花园饭店东京汐留意大利街(Mitsui Garden Hotel Shiodome Italia-Gai)</t>
  </si>
  <si>
    <t>GUO/JINYU,LIU/MIN</t>
  </si>
  <si>
    <t>1618684</t>
  </si>
  <si>
    <t>11059765944</t>
  </si>
  <si>
    <t>441539632</t>
  </si>
  <si>
    <t>豪华双人房</t>
  </si>
  <si>
    <t>长滩岛探索海岸酒店(Discover Boracay Hotel and Spa)</t>
  </si>
  <si>
    <t>GUO/liping,SUN/yiming</t>
  </si>
  <si>
    <t>1631127</t>
  </si>
  <si>
    <t>11045377062</t>
  </si>
  <si>
    <t>86266869</t>
  </si>
  <si>
    <t>豪华城景特大床房</t>
  </si>
  <si>
    <t>伊斯坦布尔希什利万豪酒店(Istanbul Marriott Hotel Sisli)</t>
  </si>
  <si>
    <t>hameed/Asif,asif/sumaya</t>
  </si>
  <si>
    <t>豪华城景特大床房&lt;不退款&gt;&lt;2人入住&gt;</t>
  </si>
  <si>
    <t>1630196</t>
  </si>
  <si>
    <t>11056064522</t>
  </si>
  <si>
    <t>441383488</t>
  </si>
  <si>
    <t>行政一室房</t>
  </si>
  <si>
    <t>切斯特伍德思格丽套房酒店(Silkari Suites Chatswood)</t>
  </si>
  <si>
    <t>HAN/Yuliao</t>
  </si>
  <si>
    <t>1630898</t>
  </si>
  <si>
    <t>10633259705</t>
  </si>
  <si>
    <t>1490557</t>
  </si>
  <si>
    <t>达斯瀑布贝尔蒙德酒店(Belmond Hotel Das Cataratas)</t>
  </si>
  <si>
    <t>Heusi/Alexandra</t>
  </si>
  <si>
    <t>高级房&lt;不退款&gt;&lt;2人入住&gt;</t>
  </si>
  <si>
    <t>1592934</t>
  </si>
  <si>
    <t>11063390745</t>
  </si>
  <si>
    <t>尊享房(双床)(蓦然旅游网)</t>
  </si>
  <si>
    <t>海滨大厦酒店(Riviera Mansion Hotel)</t>
  </si>
  <si>
    <t>HIROSHI/SHINOMIYA</t>
  </si>
  <si>
    <t>尊享房(双床)&lt;2人入住&gt;&lt;不退款&gt;(蓦然旅游网)</t>
  </si>
  <si>
    <t>1631526</t>
  </si>
  <si>
    <t>11046139754</t>
  </si>
  <si>
    <t>441020472</t>
  </si>
  <si>
    <t>舒适双人房</t>
  </si>
  <si>
    <t>阿比亚拉法耶特酒店(Appia La Fayette)</t>
  </si>
  <si>
    <t>HOLMES/THEADOSHEA CELESTE</t>
  </si>
  <si>
    <t>舒适双人房&lt;2人入住&gt;&lt;不退款&gt;</t>
  </si>
  <si>
    <t>1630235</t>
  </si>
  <si>
    <t>11063493187</t>
  </si>
  <si>
    <t>巴黎阿尔巴席琳宅邸酒店(Maison Albar Hotel Paris Celine)</t>
  </si>
  <si>
    <t>HUANG/GUANWEN</t>
  </si>
  <si>
    <t>1631539</t>
  </si>
  <si>
    <t>10628901015</t>
  </si>
  <si>
    <t>10628950514</t>
  </si>
  <si>
    <t>海洋景观豪华客房(蓦然旅游网)</t>
  </si>
  <si>
    <t>宿务麦丹岛瑞享酒店(Movenpick Hotel Mactan Island Cebu)</t>
  </si>
  <si>
    <t>JI/MIJEONG</t>
  </si>
  <si>
    <t>海洋景观豪华客房&lt;不退款&gt;&lt;2人入住&gt;(蓦然旅游网)</t>
  </si>
  <si>
    <t>1591344</t>
  </si>
  <si>
    <t>11062481696</t>
  </si>
  <si>
    <t>43621898</t>
  </si>
  <si>
    <t>长滩假日市区酒店(Holiday Inn Long Beach-Downtown Area)</t>
  </si>
  <si>
    <t>JIANG/LINGFENG,WANG/YUJIAO</t>
  </si>
  <si>
    <t>客房（1张特大床）&lt;2人入住&gt;&lt;不退款&gt;</t>
  </si>
  <si>
    <t>1631419</t>
  </si>
  <si>
    <t>10975256390</t>
  </si>
  <si>
    <t>27669651</t>
  </si>
  <si>
    <t>艾尔瓦赫达千禧大酒店(Grand Millennium Al Wahda Abu Dhabi Hotel)</t>
  </si>
  <si>
    <t>Jiang/xue</t>
  </si>
  <si>
    <t>1625806</t>
  </si>
  <si>
    <t>11054877109</t>
  </si>
  <si>
    <t>一卧室公寓</t>
  </si>
  <si>
    <t>布里斯班天空塔酒店(Brisbane Skytower)</t>
  </si>
  <si>
    <t>JIN/SHI</t>
  </si>
  <si>
    <t>1630810</t>
  </si>
  <si>
    <t>11063879751</t>
  </si>
  <si>
    <t>KAEWAMPHAI/NONSEE</t>
  </si>
  <si>
    <t>1631590</t>
  </si>
  <si>
    <t>11061981351</t>
  </si>
  <si>
    <t>216525891</t>
  </si>
  <si>
    <t>客房（特大床）</t>
  </si>
  <si>
    <t>Best Western B. R. Guest</t>
  </si>
  <si>
    <t>Kaiser/Boris</t>
  </si>
  <si>
    <t>客房（特大床）&lt;2人入住&gt;&lt;不退款&gt;</t>
  </si>
  <si>
    <t>1631368</t>
  </si>
  <si>
    <t>10407163950</t>
  </si>
  <si>
    <t>68645</t>
  </si>
  <si>
    <t>标准双人间</t>
  </si>
  <si>
    <t>朗斯特里特赌场汽车旅馆(Longstreet Inn &amp; Casino)</t>
  </si>
  <si>
    <t>Kijwanichprasert/Arkhom</t>
  </si>
  <si>
    <t>标准双人间&lt;2人入住&gt;</t>
  </si>
  <si>
    <t>1578346</t>
  </si>
  <si>
    <t>10634667381</t>
  </si>
  <si>
    <t>19112883</t>
  </si>
  <si>
    <t>高级双床房(蓦然旅游网)</t>
  </si>
  <si>
    <t>济州岛阳光公园酒店(Parksunshine Jeju)</t>
  </si>
  <si>
    <t>kim/chanhyuk,jung/dasom</t>
  </si>
  <si>
    <t>高级双床房&lt;不退款&gt;&lt;2人入住&gt;(蓦然旅游网)</t>
  </si>
  <si>
    <t>1593500</t>
  </si>
  <si>
    <t>11061400064</t>
  </si>
  <si>
    <t>标准房（2张大床）(蓦然旅游网)</t>
  </si>
  <si>
    <t>贝斯特韦斯特行政酒店(Best Western Plus Executive Inn)</t>
  </si>
  <si>
    <t>KIM/JUNGHO</t>
  </si>
  <si>
    <t>标准房（2张大床）&lt;2人入住&gt;&lt;不退款&gt;(蓦然旅游网)</t>
  </si>
  <si>
    <t>1631294</t>
  </si>
  <si>
    <t>11031022473</t>
  </si>
  <si>
    <t>11910043743</t>
  </si>
  <si>
    <t>汉江首尔馨乐庭服务公寓式酒店(Citadines HAN River Seoul)</t>
  </si>
  <si>
    <t>KIM/KYONGWOO</t>
  </si>
  <si>
    <t>行政一室房&lt;2人入住&gt;&lt;不退款&gt;</t>
  </si>
  <si>
    <t>1629285</t>
  </si>
  <si>
    <t>9715328006</t>
  </si>
  <si>
    <t>384461</t>
  </si>
  <si>
    <t>一间卧室标准双床房</t>
  </si>
  <si>
    <t>南珀斯大酒店(Great Southern Hotel Perth)</t>
  </si>
  <si>
    <t>Kim/Soyeon,Hwang/Seonhye</t>
  </si>
  <si>
    <t>一间卧室标准双床房&lt;2人入住&gt;</t>
  </si>
  <si>
    <t>1519911</t>
  </si>
  <si>
    <t>10907708345</t>
  </si>
  <si>
    <t>10107084</t>
  </si>
  <si>
    <t>一卧公寓</t>
  </si>
  <si>
    <t>墨尔本马尔科想象公寓(Imagine Marco Southbank Melbourne)</t>
  </si>
  <si>
    <t>Koh/Ree Nie</t>
  </si>
  <si>
    <t>一卧公寓&lt;不退款&gt;&lt;2人入住&gt;</t>
  </si>
  <si>
    <t>1618841</t>
  </si>
  <si>
    <t>10066599821</t>
  </si>
  <si>
    <t>12979129</t>
  </si>
  <si>
    <t>标准开放式客房</t>
  </si>
  <si>
    <t>雷克雅未克市中心公寓酒店(Downtown Reykjavik Apartments)</t>
  </si>
  <si>
    <t>KONG/TSZ YAN,IP/TSZ YAN</t>
  </si>
  <si>
    <t>标准开放式客房&lt;2人入住&gt;</t>
  </si>
  <si>
    <t>1548407</t>
  </si>
  <si>
    <t>10805257882</t>
  </si>
  <si>
    <t>58778</t>
  </si>
  <si>
    <t>精致套房</t>
  </si>
  <si>
    <t>华欣马拉喀什度假村及水疗中心(Marrakesh Hua Hin Resort &amp; Spa)</t>
  </si>
  <si>
    <t>LANG/JIN,HE/YIMIN</t>
  </si>
  <si>
    <t>1606330</t>
  </si>
  <si>
    <t>10942066249</t>
  </si>
  <si>
    <t>19054905</t>
  </si>
  <si>
    <t>LEE/HANA</t>
  </si>
  <si>
    <t>标准大床房&lt;不退款&gt;&lt;2人入住&gt;(蓦然旅游网)</t>
  </si>
  <si>
    <t>1622406</t>
  </si>
  <si>
    <t>9547997735</t>
  </si>
  <si>
    <t>52110</t>
  </si>
  <si>
    <t>豪华房(连住2晚及以上)</t>
  </si>
  <si>
    <t>甲米兰塔岛拉维瓦林水疗中心度假村(Rawi Warin Resort and Spa Krabi)</t>
  </si>
  <si>
    <t>Li/ChengCheng</t>
  </si>
  <si>
    <t>豪华房&lt;双人入住&gt;(连住2晚及以上)&lt;双早&gt;</t>
  </si>
  <si>
    <t>11060552407</t>
  </si>
  <si>
    <t>441587356</t>
  </si>
  <si>
    <t>高级大号床房</t>
  </si>
  <si>
    <t>艾姆垂酒店(Mtree Hotel)</t>
  </si>
  <si>
    <t>Li/Dan,Ding/Jun</t>
  </si>
  <si>
    <t>高级大号床房&lt;2人入住&gt;&lt;不退款&gt;</t>
  </si>
  <si>
    <t>1631203</t>
  </si>
  <si>
    <t>11062537583</t>
  </si>
  <si>
    <t>641740</t>
  </si>
  <si>
    <t>标准双人房/双床房</t>
  </si>
  <si>
    <t>吉隆坡辉煌酒店(Vivatel Kuala Lumpur)</t>
  </si>
  <si>
    <t>Li/Hengfeng,Cheng/Guanbin,Tan/Wenhui,Deng/Wencon</t>
  </si>
  <si>
    <t>1631433</t>
  </si>
  <si>
    <t>11062970834</t>
  </si>
  <si>
    <t>TVH4XD0</t>
  </si>
  <si>
    <t>卑尔根皇家丽笙酒店(Radisson Blu Royal Hotel, Bergen)</t>
  </si>
  <si>
    <t>LIN/SHUFEN</t>
  </si>
  <si>
    <t>1631482</t>
  </si>
  <si>
    <t>10910442580</t>
  </si>
  <si>
    <t>3151753006</t>
  </si>
  <si>
    <t>阿纳海姆希尔顿酒店(Hilton Anaheim)</t>
  </si>
  <si>
    <t>LIU/CHENGQI,LI/JING</t>
  </si>
  <si>
    <t>1619117</t>
  </si>
  <si>
    <t>10962728708</t>
  </si>
  <si>
    <t>72563082</t>
  </si>
  <si>
    <t>豪华海景特大床套房</t>
  </si>
  <si>
    <t>巴塞罗那艺术丽思卡尔顿酒店(Hotel Arts Barcelona a Ritzcarlton Hotel)</t>
  </si>
  <si>
    <t>LIU/XING</t>
  </si>
  <si>
    <t>豪华海景特大床套房&lt;不退款&gt;&lt;2人入住&gt;</t>
  </si>
  <si>
    <t>1624699</t>
  </si>
  <si>
    <t>9749065640</t>
  </si>
  <si>
    <t>76497180</t>
  </si>
  <si>
    <t>豪华房(提前60天预订)</t>
  </si>
  <si>
    <t>普吉岛艾美海滩度假酒店(Le Meridien Phuket Beach Resort)</t>
  </si>
  <si>
    <t>Liu/Xuefei,ZHAO/YULIANG</t>
  </si>
  <si>
    <t>豪华房(提前60天预订)&lt;普通,金牌,白金,钻石会员 特惠&gt;&lt;特惠专享&gt;&lt;三人入住&gt;&lt;中宾&gt;&lt;非online&gt;&lt;含早&gt;</t>
  </si>
  <si>
    <t>11048232042</t>
  </si>
  <si>
    <t>1</t>
  </si>
  <si>
    <t>标准大床房</t>
  </si>
  <si>
    <t>景观酒店-Satit集团(The Vista Hotel by Satit Group)</t>
  </si>
  <si>
    <t>LYU/BING</t>
  </si>
  <si>
    <t>标准大床房&lt;2人入住&gt;&lt;不退款&gt;</t>
  </si>
  <si>
    <t>1630370</t>
  </si>
  <si>
    <t>11039045250</t>
  </si>
  <si>
    <t>440637812</t>
  </si>
  <si>
    <t>高级双床房(悠漫旅行网)</t>
  </si>
  <si>
    <t>万象四川大酒店(Grand Szechuan Hotel Vientiane)</t>
  </si>
  <si>
    <t>MA/CHUNFU</t>
  </si>
  <si>
    <t>1629786</t>
  </si>
  <si>
    <t>11063424979</t>
  </si>
  <si>
    <t>阿拉邦豪普旅馆(Hop Inn Hotel Alabang)</t>
  </si>
  <si>
    <t>Mai/Maiyifan,Guo/Guochunxiu</t>
  </si>
  <si>
    <t>1631531</t>
  </si>
  <si>
    <t>10957501971</t>
  </si>
  <si>
    <t>677337604</t>
  </si>
  <si>
    <t>套房（2张大床）</t>
  </si>
  <si>
    <t>梅因盖特克拉丽奥酒店(Comfort Inn Maingate)</t>
  </si>
  <si>
    <t>MALVEAUX/BRUCE WAYNE</t>
  </si>
  <si>
    <t>套房（2张大床）&lt;2人入住&gt;&lt;不退款&gt;</t>
  </si>
  <si>
    <t>1624117</t>
  </si>
  <si>
    <t>10713817583</t>
  </si>
  <si>
    <t>1012666</t>
  </si>
  <si>
    <t>标准间2张双人</t>
  </si>
  <si>
    <t>阿科伊里斯(ArcoIris)</t>
  </si>
  <si>
    <t>Manteiga Armada/David Jose,Godoy Parra/Lidia</t>
  </si>
  <si>
    <t>标准间2张双人&lt;不退款&gt;&lt;2人入住&gt;</t>
  </si>
  <si>
    <t>1600059</t>
  </si>
  <si>
    <t>11053682837</t>
  </si>
  <si>
    <t>17796</t>
  </si>
  <si>
    <t>客房(双床)-带公共浴室</t>
  </si>
  <si>
    <t>80年代旅舍(The 80's Guesthouse)</t>
  </si>
  <si>
    <t>mcclure/damian</t>
  </si>
  <si>
    <t>客房(双床)-带公共浴室&lt;2人入住&gt;&lt;不退款&gt;</t>
  </si>
  <si>
    <t>1630731</t>
  </si>
  <si>
    <t>9766460717</t>
  </si>
  <si>
    <t>3123017975</t>
  </si>
  <si>
    <t>大阪希尔顿酒店(Hilton Osaka Hotel)</t>
  </si>
  <si>
    <t>Mei/Xue,Liu/Chang</t>
  </si>
  <si>
    <t>希尔顿房（特大床）&lt;2人入住&gt;</t>
  </si>
  <si>
    <t>1523936</t>
  </si>
  <si>
    <t>10943753435</t>
  </si>
  <si>
    <t>新穹顶酒店(The New Dome Hotel)</t>
  </si>
  <si>
    <t>Moesche/FrankGunar</t>
  </si>
  <si>
    <t>1622590</t>
  </si>
  <si>
    <t>11034182947</t>
  </si>
  <si>
    <t>3151526055</t>
  </si>
  <si>
    <t>休斯顿波斯特奥克希尔顿广场酒店(Hilton Houston Post Oak by The Galleria)</t>
  </si>
  <si>
    <t>Mohamed Khaja/Mohamed Abdulla Sha</t>
  </si>
  <si>
    <t>1629526</t>
  </si>
  <si>
    <t>10676718496</t>
  </si>
  <si>
    <t>89023279;89023281</t>
  </si>
  <si>
    <t>泻湖池景高级客房（带阳台） 9979064799</t>
  </si>
  <si>
    <t>普吉岛美林海滩万豪度假酒店(Phuket Marriott Resort &amp; Spa Merlin Beach)</t>
  </si>
  <si>
    <t>PANG/CHONGREN,WU/YALING,HUANG/JIA,PANG/BO</t>
  </si>
  <si>
    <t>泻湖池景高级客房（带阳台）&lt;不退款&gt;&lt;2人入住&gt;</t>
  </si>
  <si>
    <t>1596461</t>
  </si>
  <si>
    <t>10890390573</t>
  </si>
  <si>
    <t>BOSPAR140101761</t>
  </si>
  <si>
    <t>Paradis/Line</t>
  </si>
  <si>
    <t>1617210</t>
  </si>
  <si>
    <t>11061096899</t>
  </si>
  <si>
    <t>441620296</t>
  </si>
  <si>
    <t>金边欧汉娜皇宫酒店(Ohana Phnom Penh Palace Hotel)</t>
  </si>
  <si>
    <t>PENG/ZHICHENG,FANG/JINBAO</t>
  </si>
  <si>
    <t>豪华双床房&lt;不退款&gt;&lt;2人入住&gt;</t>
  </si>
  <si>
    <t>1631266</t>
  </si>
  <si>
    <t>10952185227</t>
  </si>
  <si>
    <t>Qi/Tian,Jiao/Yang</t>
  </si>
  <si>
    <t>1623527</t>
  </si>
  <si>
    <t>11040143674</t>
  </si>
  <si>
    <t>440703400</t>
  </si>
  <si>
    <t>QIN/TIEHU</t>
  </si>
  <si>
    <t>1629831</t>
  </si>
  <si>
    <t>11064118743</t>
  </si>
  <si>
    <t>圣乔治饭店(St.George Hotel)</t>
  </si>
  <si>
    <t>REN/HONG XING</t>
  </si>
  <si>
    <t>1631608</t>
  </si>
  <si>
    <t>10400763023</t>
  </si>
  <si>
    <t>EXP-1314295447</t>
  </si>
  <si>
    <t>标准间1双人床</t>
  </si>
  <si>
    <t>曼彻斯特便捷酒店(easyHotel Manchester)</t>
  </si>
  <si>
    <t>Riley/Blake</t>
  </si>
  <si>
    <t>标准间1双人床&lt;2人入住&gt;</t>
  </si>
  <si>
    <t>1577236</t>
  </si>
  <si>
    <t>11060332979</t>
  </si>
  <si>
    <t>83447312</t>
  </si>
  <si>
    <t>无障碍客房(特大床)-带无障碍淋浴,听力无障碍设施</t>
  </si>
  <si>
    <t>希尔顿逸林盖茨南海滩酒店(The Gates Hotel South Beach - a Doubletree by Hilton)</t>
  </si>
  <si>
    <t>Russoniello/Antonio,Russoniello/Lisa Nicole</t>
  </si>
  <si>
    <t>无障碍客房(特大床)-带无障碍淋浴,听力无障碍设施&lt;2人入住&gt;&lt;不退款&gt;</t>
  </si>
  <si>
    <t>1631179</t>
  </si>
  <si>
    <t>11052444228</t>
  </si>
  <si>
    <t>44515263,44515266</t>
  </si>
  <si>
    <t>长滩凯悦酒店(Hyatt Regency Long Beach)</t>
  </si>
  <si>
    <t>SENG/TY</t>
  </si>
  <si>
    <t>1630619</t>
  </si>
  <si>
    <t>10979096521</t>
  </si>
  <si>
    <t>74297415</t>
  </si>
  <si>
    <t>豪华2张大号床房(悠漫旅行网)</t>
  </si>
  <si>
    <t>曼谷素坤逸15号福朋喜来登酒店(Four Points by Sheraton Bangkok, Sukhumvit 15)</t>
  </si>
  <si>
    <t>SHA/YU</t>
  </si>
  <si>
    <t>1626198</t>
  </si>
  <si>
    <t>10892979690</t>
  </si>
  <si>
    <t>15119</t>
  </si>
  <si>
    <t>优质小区酒店(Coq Hotel Paris)</t>
  </si>
  <si>
    <t>SHEN/WENYI,LIU/LIANGSHUAI</t>
  </si>
  <si>
    <t>高级大床房&lt;不退款&gt;&lt;2人入住&gt;</t>
  </si>
  <si>
    <t>1617437</t>
  </si>
  <si>
    <t>11031424147</t>
  </si>
  <si>
    <t>高效一室公寓（1张特大床，带沙发）</t>
  </si>
  <si>
    <t>曼哈顿中城时代广场南部欣庭套房酒店(Homewood Suites Midtown Manhattan Times Square South)</t>
  </si>
  <si>
    <t>Shen/Yang</t>
  </si>
  <si>
    <t>高效一室公寓（1张特大床，带沙发）&lt;2人入住&gt;&lt;不退款&gt;</t>
  </si>
  <si>
    <t>1629332</t>
  </si>
  <si>
    <t>11057979067</t>
  </si>
  <si>
    <t>双人房（2张双人床）</t>
  </si>
  <si>
    <t>剑桥凯悦酒店(Hyatt Regency Cambridge, Overlooking Boston)</t>
  </si>
  <si>
    <t>Sheng/Lei,Yu/Hao</t>
  </si>
  <si>
    <t>1631015</t>
  </si>
  <si>
    <t>11061528049</t>
  </si>
  <si>
    <t>44577669</t>
  </si>
  <si>
    <t>1 Bdroom Queen Suite</t>
  </si>
  <si>
    <t>奥兰治县凯悦酒店(Hyatt Regency Orange County agoda)</t>
  </si>
  <si>
    <t>SHI/PINGQUAN</t>
  </si>
  <si>
    <t>1 Bdroom Queen Suite&lt;2人入住&gt;&lt;不退款&gt;</t>
  </si>
  <si>
    <t>1631314</t>
  </si>
  <si>
    <t>10994434322</t>
  </si>
  <si>
    <t>438843464</t>
  </si>
  <si>
    <t>双人床房(带露台)</t>
  </si>
  <si>
    <t>关于 1905 酒店(Circa 1905)</t>
  </si>
  <si>
    <t>SONG/HAN,WANG/XINGDONG</t>
  </si>
  <si>
    <t>1627408</t>
  </si>
  <si>
    <t>10952198615</t>
  </si>
  <si>
    <t>Sun/Huichun,Qi/Jungang</t>
  </si>
  <si>
    <t>1623528</t>
  </si>
  <si>
    <t>11063496779</t>
  </si>
  <si>
    <t>88111102</t>
  </si>
  <si>
    <t>雅加达坦林福朋喜来登酒店(Four Points by Sheraton Jakarta Thamrin)</t>
  </si>
  <si>
    <t>TANG/LI</t>
  </si>
  <si>
    <t>豪华特大床房&lt;不退款&gt;&lt;2人入住&gt;&lt;IBU金牌会员专享&gt;</t>
  </si>
  <si>
    <t>1631540</t>
  </si>
  <si>
    <t>11056749069</t>
  </si>
  <si>
    <t>Tang/Songlin</t>
  </si>
  <si>
    <t>1630934</t>
  </si>
  <si>
    <t>10973605582</t>
  </si>
  <si>
    <t>86438502,87487078</t>
  </si>
  <si>
    <t>客房（1张特大床，听障无障碍）</t>
  </si>
  <si>
    <t>底特律迪尔伯恩希尔顿欢朋套房酒店(Hampton Inn by Hilton Detroit Dearborn)</t>
  </si>
  <si>
    <t>TIan/YUANMENG,WU/CONGLI</t>
  </si>
  <si>
    <t>客房（1张特大床，听障无障碍）&lt;2人入住&gt;&lt;不退款&gt;</t>
  </si>
  <si>
    <t>1625708</t>
  </si>
  <si>
    <t>11038255301</t>
  </si>
  <si>
    <t>84819069</t>
  </si>
  <si>
    <t>转角豪华城景特大床房</t>
  </si>
  <si>
    <t>广岛喜来登大酒店(Sheraton Grand Hiroshima Hotel)</t>
  </si>
  <si>
    <t>VYAS/VIPIN,MIGNON/FREYA DESLY C</t>
  </si>
  <si>
    <t>转角豪华城景特大床房&lt;2人入住&gt;&lt;不适用日本客人&gt;&lt;IBU金牌会员专享&gt;&lt;不退款&gt;</t>
  </si>
  <si>
    <t>1629748</t>
  </si>
  <si>
    <t>10978106427</t>
  </si>
  <si>
    <t>438268080</t>
  </si>
  <si>
    <t>华欣苏查亚之家(Suchaya House Hua Hin)</t>
  </si>
  <si>
    <t>WAN/XIN,RAO/LIYI</t>
  </si>
  <si>
    <t>标准双人房&lt;2人入住&gt;&lt;不退款&gt;</t>
  </si>
  <si>
    <t>1626098</t>
  </si>
  <si>
    <t>11063662578</t>
  </si>
  <si>
    <t>桑蒂别墅酒店(Villa Santi Hotel)</t>
  </si>
  <si>
    <t>wang/peng</t>
  </si>
  <si>
    <t>精致套房&lt;不退款&gt;&lt;2人入住&gt;</t>
  </si>
  <si>
    <t>1631566</t>
  </si>
  <si>
    <t>11050183956</t>
  </si>
  <si>
    <t>441141792</t>
  </si>
  <si>
    <t>Ultra Winds Mountain Resort</t>
  </si>
  <si>
    <t>WANG/YANG,PU/YAN</t>
  </si>
  <si>
    <t>1630462</t>
  </si>
  <si>
    <t>11060562386</t>
  </si>
  <si>
    <t>156562258</t>
  </si>
  <si>
    <t>一室公寓（2张双人床）</t>
  </si>
  <si>
    <t>迈阿密布里克尔市中心克鲁斯港美国长住酒店(Extended Stay America - Miami - Downtown Brickell - Cruise Port)</t>
  </si>
  <si>
    <t>wang/Yi,Chu/suya</t>
  </si>
  <si>
    <t>一室公寓（2张双人床）&lt;2人入住&gt;&lt;不退款&gt;</t>
  </si>
  <si>
    <t>1631208</t>
  </si>
  <si>
    <t>11064211911</t>
  </si>
  <si>
    <t>高级双人房</t>
  </si>
  <si>
    <t>沙瓦内尔酒店(Hotel Chavanel)</t>
  </si>
  <si>
    <t>WEI/QI</t>
  </si>
  <si>
    <t>1631616</t>
  </si>
  <si>
    <t>10986908984</t>
  </si>
  <si>
    <t>双人房(边角)-可吸烟</t>
  </si>
  <si>
    <t>福冈天神里士满酒店(Richmond Hotel Fukuoka Tenjin)</t>
  </si>
  <si>
    <t>WU/ZHAOYUN,WU/ZHAOHUI</t>
  </si>
  <si>
    <t>1626777</t>
  </si>
  <si>
    <t>11061501904</t>
  </si>
  <si>
    <t>80440880;81227312</t>
  </si>
  <si>
    <t>两张大床房</t>
  </si>
  <si>
    <t>洛杉机希尔顿逸林酒店(DoubleTree by Hilton Los Angeles/Commerce)</t>
  </si>
  <si>
    <t>XU/XIAOHUI,HUA/GUANGHUI</t>
  </si>
  <si>
    <t>1631306</t>
  </si>
  <si>
    <t>11053938728</t>
  </si>
  <si>
    <t>441305084</t>
  </si>
  <si>
    <t>小型双人床房</t>
  </si>
  <si>
    <t>旧金山日航酒店(Hotel Nikko San Francisco)</t>
  </si>
  <si>
    <t>yang/sun hui,Hyun/Sangyeon</t>
  </si>
  <si>
    <t>小型双人床房&lt;不退款&gt;&lt;2人入住&gt;</t>
  </si>
  <si>
    <t>1630755</t>
  </si>
  <si>
    <t>11003980815</t>
  </si>
  <si>
    <t>439164344</t>
  </si>
  <si>
    <t>芝加哥戈弗雷酒店(Godfrey Hotel Chicago)</t>
  </si>
  <si>
    <t>Yang/zhuoran</t>
  </si>
  <si>
    <t>1627974</t>
  </si>
  <si>
    <t>11013175275</t>
  </si>
  <si>
    <t>439521420</t>
  </si>
  <si>
    <t>标准间（无窗）</t>
  </si>
  <si>
    <t>长滩岛樱花滨海度假村(IL Mare Sakura Resort Boracay)</t>
  </si>
  <si>
    <t>YE/WEIQUN,ZHANG/YINI</t>
  </si>
  <si>
    <t>1628439</t>
  </si>
  <si>
    <t>11062561342</t>
  </si>
  <si>
    <t>441705060</t>
  </si>
  <si>
    <t>日式房（可吸烟）</t>
  </si>
  <si>
    <t>箱根汤之花王子酒店(Hakone Yunohana Prince Hotel)</t>
  </si>
  <si>
    <t>Yu/Jianxing</t>
  </si>
  <si>
    <t>1631436</t>
  </si>
  <si>
    <t>10966044581</t>
  </si>
  <si>
    <t>437884828</t>
  </si>
  <si>
    <t>基本房(双床)-带公共浴室</t>
  </si>
  <si>
    <t>史密斯酒店(Smiths Hotel)</t>
  </si>
  <si>
    <t>Zhang/Crystal</t>
  </si>
  <si>
    <t>基本房(双床)-带公共浴室&lt;2人入住&gt;&lt;不退款&gt;</t>
  </si>
  <si>
    <t>1625027</t>
  </si>
  <si>
    <t>11064135971</t>
  </si>
  <si>
    <t>欧文达拉斯沃斯堡国际机场北温德姆速 8 酒店(Super 8 by Wyndham Irving/DFW Apt/North)</t>
  </si>
  <si>
    <t>ZHANG/RUNSHU,DUAN/ZHIHONG</t>
  </si>
  <si>
    <t>1631611</t>
  </si>
  <si>
    <t>10709495428</t>
  </si>
  <si>
    <t>93185836</t>
  </si>
  <si>
    <t>特大床高级瀑景房-带按摩浴缸</t>
  </si>
  <si>
    <t>尼亚加拉瀑布瀑景万豪酒店及水疗中心(Niagara Falls Marriott Fallsview Hotel &amp; Spa)</t>
  </si>
  <si>
    <t>ZHANG/WEN,YANG/JIAN</t>
  </si>
  <si>
    <t>特大床高级瀑景房-带按摩浴缸&lt;不退款&gt;&lt;2人入住&gt;</t>
  </si>
  <si>
    <t>1598460</t>
  </si>
  <si>
    <t>11033628258</t>
  </si>
  <si>
    <t>59260SB105908</t>
  </si>
  <si>
    <t>1629486</t>
  </si>
  <si>
    <t>11061421721</t>
  </si>
  <si>
    <t>441639824</t>
  </si>
  <si>
    <t>ZHAO/MINGWANG</t>
  </si>
  <si>
    <t>1631296</t>
  </si>
  <si>
    <t>10999108793</t>
  </si>
  <si>
    <t>438995264</t>
  </si>
  <si>
    <t>梅兹札幌 JR 东酒店(JR-EAST HOTEL METS SAPPORO)</t>
  </si>
  <si>
    <t>ZHOU/CHUN,CHEN/XIAODAN</t>
  </si>
  <si>
    <t>高级双床房&lt;2人入住&gt;&lt;不适用日本客人&gt;&lt;不退款&gt;</t>
  </si>
  <si>
    <t>1627702</t>
  </si>
  <si>
    <t>11060555710</t>
  </si>
  <si>
    <t>87655636</t>
  </si>
  <si>
    <t>豪华机场景观特大床房</t>
  </si>
  <si>
    <t>艾美开罗机场(Le Meridien Cairo Airport)</t>
  </si>
  <si>
    <t>ZHU/FENGXUE</t>
  </si>
  <si>
    <t>豪华机场景观特大床房&lt;不退款&gt;&lt;2人入住&gt;</t>
  </si>
  <si>
    <t>1631205</t>
  </si>
  <si>
    <t>9748857524</t>
  </si>
  <si>
    <t>76498805</t>
  </si>
  <si>
    <t>Zhu/Jiang,Zheng/Shuyang</t>
  </si>
  <si>
    <t>豪华房(提前60天预订)&lt;普通,金牌,白金,钻石会员 特惠&gt;&lt;特惠专享&gt;&lt;双人入住&gt;&lt;中宾&gt;&lt;非online&gt;&lt;双早&gt;</t>
  </si>
  <si>
    <t>11052033866</t>
  </si>
  <si>
    <t>86645371</t>
  </si>
  <si>
    <t>1卧1张特大床别墅（沙发床）</t>
  </si>
  <si>
    <t>喜来登维斯塔纳别墅度假酒店(Sheraton Vistana Resort Villas)</t>
  </si>
  <si>
    <t>ZHU/XIAOZHE</t>
  </si>
  <si>
    <t>1630577</t>
  </si>
  <si>
    <t>11027893147</t>
  </si>
  <si>
    <t>123456</t>
  </si>
  <si>
    <t>高级房(双床)</t>
  </si>
  <si>
    <t>The b 名古屋酒店(The b Nagoya)</t>
  </si>
  <si>
    <t>10-09</t>
  </si>
  <si>
    <t>AN/XIAOLEI,FANG/QIAN</t>
  </si>
  <si>
    <t>高级房(双床)&lt;2人入住&gt;&lt;不适用日本客人&gt;&lt;不退款&gt;</t>
  </si>
  <si>
    <t>1629117</t>
  </si>
  <si>
    <t>11069637430</t>
  </si>
  <si>
    <t>带景观的标准双人房</t>
  </si>
  <si>
    <t>瑟拉赫公寓帕赛禅房酒店(ZEN Rooms Selah Pods Pasay)</t>
  </si>
  <si>
    <t>Cabrera/Jessa Mae</t>
  </si>
  <si>
    <t>1632282</t>
  </si>
  <si>
    <t>11066647010</t>
  </si>
  <si>
    <t>441964148</t>
  </si>
  <si>
    <t>Cao/Zhifeng,Huang/Suidong</t>
  </si>
  <si>
    <t>1631858</t>
  </si>
  <si>
    <t>11062941785</t>
  </si>
  <si>
    <t>CHAN/KA YAN</t>
  </si>
  <si>
    <t>标准双人房&lt;2人入住&gt;&lt;不适用日本客人&gt;&lt;不退款&gt;(蓦然旅游网)</t>
  </si>
  <si>
    <t>1631478</t>
  </si>
  <si>
    <t>10906012608</t>
  </si>
  <si>
    <t>435176316</t>
  </si>
  <si>
    <t>高级双人房(悠漫旅行网)</t>
  </si>
  <si>
    <t>东京银座千禧三井花园饭店(Millennium Mitsui Garden Hotel Tokyo)</t>
  </si>
  <si>
    <t>CHEN/RUIXI,LIANG/HEQUN</t>
  </si>
  <si>
    <t>1618661</t>
  </si>
  <si>
    <t>11031049668</t>
  </si>
  <si>
    <t>83609168</t>
  </si>
  <si>
    <t>棉兰喜来登福朋酒店(Four Points by Sheraton Medan)</t>
  </si>
  <si>
    <t>CHEN/XIAOXU</t>
  </si>
  <si>
    <t>豪华房&lt;不退款&gt;&lt;2人入住&gt;&lt;IBU金牌会员专享&gt;</t>
  </si>
  <si>
    <t>1629287</t>
  </si>
  <si>
    <t>10976016980</t>
  </si>
  <si>
    <t>408322965</t>
  </si>
  <si>
    <t>豪华阳台房</t>
  </si>
  <si>
    <t>华欣蔓娜泰酒店(Manathai Hua Hin)</t>
  </si>
  <si>
    <t>CHEN/ZILONG</t>
  </si>
  <si>
    <t>1625889</t>
  </si>
  <si>
    <t>11066589997</t>
  </si>
  <si>
    <t>84176497</t>
  </si>
  <si>
    <t>匹兹堡市中心希尔顿逸林套房酒店(DoubleTree by Hilton Hotel &amp; Suites Pittsburgh Downtown)</t>
  </si>
  <si>
    <t>Chow/Yu Yan</t>
  </si>
  <si>
    <t>1631849</t>
  </si>
  <si>
    <t>11063797902</t>
  </si>
  <si>
    <t>2卧房</t>
  </si>
  <si>
    <t>萨默塞特高级斯特拉雅加达酒店(Somerset Grand Citra Jakarta)</t>
  </si>
  <si>
    <t>CUI/CHAO</t>
  </si>
  <si>
    <t>2卧房&lt;2人入住&gt;&lt;不退款&gt;</t>
  </si>
  <si>
    <t>1631578</t>
  </si>
  <si>
    <t>11026084006</t>
  </si>
  <si>
    <t>82967062;82967064;82967068</t>
  </si>
  <si>
    <t>豪华一张特大床客房</t>
  </si>
  <si>
    <t>莫斯科皇家奥罗拉万豪酒店(Moscow Marriott Royal Aurora Hotel)</t>
  </si>
  <si>
    <t>CUI/XUEBING,CUI/QIAN,GAO/FAWANG,SUN/YANHUA,LI/FANG,YUAN/YANBIN</t>
  </si>
  <si>
    <t>豪华一张特大床客房&lt;不退款&gt;&lt;2人入住&gt;&lt;IBU金牌会员专享&gt;</t>
  </si>
  <si>
    <t>1629043</t>
  </si>
  <si>
    <t>10890836734</t>
  </si>
  <si>
    <t>1910080510</t>
  </si>
  <si>
    <t>诺富特安奈斯中央阿特里亚酒店(Novotel Annecy Centre Atria)</t>
  </si>
  <si>
    <t>DAI/SHUMING,LU/XIAN</t>
  </si>
  <si>
    <t>1617239</t>
  </si>
  <si>
    <t>10976969900</t>
  </si>
  <si>
    <t>838933197</t>
  </si>
  <si>
    <t>Denk/Josh,Denk/Josh</t>
  </si>
  <si>
    <t>1625995</t>
  </si>
  <si>
    <t>11070750424</t>
  </si>
  <si>
    <t>商务房（1张特大床）(蓦然旅游网)</t>
  </si>
  <si>
    <t>东多伦多旅客之家(Travelodge Toronto East Hotel)</t>
  </si>
  <si>
    <t>Elassal/Hussam</t>
  </si>
  <si>
    <t>商务房（1张特大床）&lt;2人入住&gt;&lt;不退款&gt;(蓦然旅游网)</t>
  </si>
  <si>
    <t>1632374</t>
  </si>
  <si>
    <t>10950353581</t>
  </si>
  <si>
    <t>标准间（无窗）(蓦然旅游网)</t>
  </si>
  <si>
    <t>FROLOVA/EKATERINA</t>
  </si>
  <si>
    <t>标准间（无窗）&lt;不退款&gt;&lt;2人入住&gt;(蓦然旅游网)</t>
  </si>
  <si>
    <t>1623306</t>
  </si>
  <si>
    <t>11069046419</t>
  </si>
  <si>
    <t>442091580</t>
  </si>
  <si>
    <t>北干巴鲁红色星球(Red Planet Pekanbaru)</t>
  </si>
  <si>
    <t>Gao/Jinfeng</t>
  </si>
  <si>
    <t>1632195</t>
  </si>
  <si>
    <t>11036098133</t>
  </si>
  <si>
    <t>高级房（双床）(蓦然旅游网)</t>
  </si>
  <si>
    <t>新加坡威大酒店－劳明达(V Hotel Lavender Singapore)</t>
  </si>
  <si>
    <t>GOH/MING KIAT</t>
  </si>
  <si>
    <t>高级房（双床）&lt;不退款&gt;&lt;2人入住&gt;(蓦然旅游网)</t>
  </si>
  <si>
    <t>1629650</t>
  </si>
  <si>
    <t>11070957819</t>
  </si>
  <si>
    <t>芭提雅五季酒店(Season Five Hotel)</t>
  </si>
  <si>
    <t>Gu/Shitao</t>
  </si>
  <si>
    <t>1632390</t>
  </si>
  <si>
    <t>10932382651</t>
  </si>
  <si>
    <t>436368988</t>
  </si>
  <si>
    <t>Travelodge Egham</t>
  </si>
  <si>
    <t>Guo/Yihong,Qiu/Chaoyi</t>
  </si>
  <si>
    <t>1621487</t>
  </si>
  <si>
    <t>10938882203</t>
  </si>
  <si>
    <t>436650796</t>
  </si>
  <si>
    <t>双人床房(独立卫浴)</t>
  </si>
  <si>
    <t>吉姆老爷伦敦维多利亚旅馆(Lord Jim Hotel London Kensington)</t>
  </si>
  <si>
    <t>Haidervirk/Imran</t>
  </si>
  <si>
    <t>双人床房(独立卫浴)&lt;2人入住&gt;&lt;不退款&gt;</t>
  </si>
  <si>
    <t>1622073</t>
  </si>
  <si>
    <t>11052340069</t>
  </si>
  <si>
    <t>44510784</t>
  </si>
  <si>
    <t>纽约时代广场凯悦中心酒店(Hyatt Centric Times Square New York)</t>
  </si>
  <si>
    <t>Han/Yuting,Zhang/Yan</t>
  </si>
  <si>
    <t>客房（特大床）&lt;不退款&gt;&lt;2人入住&gt;</t>
  </si>
  <si>
    <t>1630607</t>
  </si>
  <si>
    <t>11061101738</t>
  </si>
  <si>
    <t>2卧标准公寓</t>
  </si>
  <si>
    <t>墨尔本EQ塔服务公寓(IfStays EQ Tower Apartment)</t>
  </si>
  <si>
    <t>HO/TZE HING</t>
  </si>
  <si>
    <t>2卧标准公寓&lt;2人入住&gt;&lt;不退款&gt;</t>
  </si>
  <si>
    <t>1631267</t>
  </si>
  <si>
    <t>11032646580</t>
  </si>
  <si>
    <t>440228832</t>
  </si>
  <si>
    <t>入住时指定房型</t>
  </si>
  <si>
    <t>神户大仓饭店(Hotel Okura Kobe)</t>
  </si>
  <si>
    <t>HOU/FULONG</t>
  </si>
  <si>
    <t>1629418</t>
  </si>
  <si>
    <t>10913133846</t>
  </si>
  <si>
    <t>3150166863</t>
  </si>
  <si>
    <t>无障碍特大床房(蓦然旅游网)</t>
  </si>
  <si>
    <t>曼谷华尔道夫酒店(Waldorf Astoria Bangkok)</t>
  </si>
  <si>
    <t>HUANG/EMERY</t>
  </si>
  <si>
    <t>无障碍特大床房&lt;2人入住&gt;&lt;不退款&gt;(蓦然旅游网)</t>
  </si>
  <si>
    <t>1619486</t>
  </si>
  <si>
    <t>11066371369</t>
  </si>
  <si>
    <t>441941612</t>
  </si>
  <si>
    <t>1631819</t>
  </si>
  <si>
    <t>10956483814</t>
  </si>
  <si>
    <t>437444852</t>
  </si>
  <si>
    <t>豪华房（大床，带窗）</t>
  </si>
  <si>
    <t>卢纳胶囊旅馆(Luna Capsule)</t>
  </si>
  <si>
    <t>IONG/SAICHONG</t>
  </si>
  <si>
    <t>豪华房（大床，带窗）&lt;2人入住&gt;&lt;不退款&gt;</t>
  </si>
  <si>
    <t>1623966</t>
  </si>
  <si>
    <t>10922612205</t>
  </si>
  <si>
    <t>435960780</t>
  </si>
  <si>
    <t>福冈日航酒店(Hotel Nikko Fukuoka)</t>
  </si>
  <si>
    <t>JIANG/PINFANG</t>
  </si>
  <si>
    <t>1620544</t>
  </si>
  <si>
    <t>11042774105</t>
  </si>
  <si>
    <t>440904624</t>
  </si>
  <si>
    <t>豪华海景大床房</t>
  </si>
  <si>
    <t>华美达江原道束草酒店(Ramada Sokcho)</t>
  </si>
  <si>
    <t>KIM/TAEHO</t>
  </si>
  <si>
    <t>豪华海景大床房&lt;2人入住&gt;&lt;不退款&gt;</t>
  </si>
  <si>
    <t>1630003</t>
  </si>
  <si>
    <t>11070114829</t>
  </si>
  <si>
    <t>89955069</t>
  </si>
  <si>
    <t>特大床客房（带沙发床）</t>
  </si>
  <si>
    <t>Courtyard Provo</t>
  </si>
  <si>
    <t>LAI/CONG</t>
  </si>
  <si>
    <t>特大床客房（带沙发床）&lt;不退款&gt;&lt;2人入住&gt;</t>
  </si>
  <si>
    <t>1632330</t>
  </si>
  <si>
    <t>11059706252</t>
  </si>
  <si>
    <t>87397639</t>
  </si>
  <si>
    <t>LI/MINGYANG</t>
  </si>
  <si>
    <t>1631121</t>
  </si>
  <si>
    <t>10967662868</t>
  </si>
  <si>
    <t>437935200</t>
  </si>
  <si>
    <t>菲利波酒店(Hotel Filippo)</t>
  </si>
  <si>
    <t>Li/Ning,Ren/Bing</t>
  </si>
  <si>
    <t>双人床房&lt;不退款&gt;&lt;2人入住&gt;</t>
  </si>
  <si>
    <t>1625173</t>
  </si>
  <si>
    <t>11067158589</t>
  </si>
  <si>
    <t>441995212</t>
  </si>
  <si>
    <t>大套房酒店(Big Hotel Suites)</t>
  </si>
  <si>
    <t>LI/POK MAN</t>
  </si>
  <si>
    <t>豪华房&lt;不退款&gt;&lt;2人入住&gt;</t>
  </si>
  <si>
    <t>1631919</t>
  </si>
  <si>
    <t>11068774056</t>
  </si>
  <si>
    <t>1920</t>
  </si>
  <si>
    <t>LIANG/SHUTONG</t>
  </si>
  <si>
    <t>1632156</t>
  </si>
  <si>
    <t>9974288362</t>
  </si>
  <si>
    <t>EXP-1289646183</t>
  </si>
  <si>
    <t>阿方索十世国王 酒店(Hotel Rey Alfonso X)</t>
  </si>
  <si>
    <t>liao/qi,liu/gui ying</t>
  </si>
  <si>
    <t>标准双人房&lt;2人入住&gt;</t>
  </si>
  <si>
    <t>1543003</t>
  </si>
  <si>
    <t>11066127611</t>
  </si>
  <si>
    <t>441926200</t>
  </si>
  <si>
    <t>凯撒宫酒店(Caesar Palace Hotel)</t>
  </si>
  <si>
    <t>LIU/DONG</t>
  </si>
  <si>
    <t>1631794</t>
  </si>
  <si>
    <t>11062586900</t>
  </si>
  <si>
    <t>88032894;88032900</t>
  </si>
  <si>
    <t>标准豪华特大床客房</t>
  </si>
  <si>
    <t>万豪巴黎戴高乐机场酒店(Paris Marriott Charles de Gaulle Airport Hotel)</t>
  </si>
  <si>
    <t>liu/fengwei,LYU/QIAN</t>
  </si>
  <si>
    <t>标准豪华特大床客房&lt;不退款&gt;&lt;2人入住&gt;&lt;IBU金牌会员专享&gt;</t>
  </si>
  <si>
    <t>1631441</t>
  </si>
  <si>
    <t>11037616167</t>
  </si>
  <si>
    <t>伦敦希尔顿温布利酒店(Hilton London Wembley)</t>
  </si>
  <si>
    <t>LIU/SHIYONG</t>
  </si>
  <si>
    <t>1629724</t>
  </si>
  <si>
    <t>10962752008</t>
  </si>
  <si>
    <t>72564240</t>
  </si>
  <si>
    <t>1624703</t>
  </si>
  <si>
    <t>11063531755</t>
  </si>
  <si>
    <t>罗马斯特隆伯利酒店(Hotel Stromboli Rome)</t>
  </si>
  <si>
    <t>LU/JUNJIE</t>
  </si>
  <si>
    <t>1631549</t>
  </si>
  <si>
    <t>11065439398</t>
  </si>
  <si>
    <t>441870816</t>
  </si>
  <si>
    <t>马斯喀特市中心郁金香酒店(Tulip Inn Downtown Muscat)</t>
  </si>
  <si>
    <t>LUO/SHIJIE</t>
  </si>
  <si>
    <t>1631714</t>
  </si>
  <si>
    <t>11068338033</t>
  </si>
  <si>
    <t>客房（2张大床，行动听力无障碍，带无障碍带浴缸）</t>
  </si>
  <si>
    <t>热带拉斯维加斯希尔顿逸林酒店(Tropicana Las Vegas a DoubleTree by Hilton Hotel and Resort)</t>
  </si>
  <si>
    <t>Luo/Xue</t>
  </si>
  <si>
    <t>客房（2张大床，行动听力无障碍，带无障碍带浴缸）&lt;2人入住&gt;&lt;不退款&gt;</t>
  </si>
  <si>
    <t>1632113</t>
  </si>
  <si>
    <t>11068029344</t>
  </si>
  <si>
    <t>489416</t>
  </si>
  <si>
    <t>88 万怡酒店(88 Courtyard Hotel)</t>
  </si>
  <si>
    <t>MA/YINGJIE</t>
  </si>
  <si>
    <t>1632076</t>
  </si>
  <si>
    <t>11066640344</t>
  </si>
  <si>
    <t>441963552</t>
  </si>
  <si>
    <t>慕尼黑机场NH酒店(NH München Airport)</t>
  </si>
  <si>
    <t>MENAARIAS/ANDREA,VIOLA/HERNAN ANIBAL</t>
  </si>
  <si>
    <t>1631856</t>
  </si>
  <si>
    <t>10877966656</t>
  </si>
  <si>
    <t>434222856</t>
  </si>
  <si>
    <t>伦敦市中心绍斯瓦克旅游旅馆(Travelodge London Central Southwark)</t>
  </si>
  <si>
    <t>MENG/LU,Xiao/Fan</t>
  </si>
  <si>
    <t>1616430</t>
  </si>
  <si>
    <t>10975905227</t>
  </si>
  <si>
    <t>108108</t>
  </si>
  <si>
    <t>诺瓦黄金酒店(Nova Gold Hotel)</t>
  </si>
  <si>
    <t>munday/john</t>
  </si>
  <si>
    <t>高级特大床房&lt;2人入住&gt;&lt;不退款&gt;</t>
  </si>
  <si>
    <t>1625877</t>
  </si>
  <si>
    <t>10910930260</t>
  </si>
  <si>
    <t>78908182</t>
  </si>
  <si>
    <t>豪华河景双人床房</t>
  </si>
  <si>
    <t>泰晤士河拉尼米德酒店(The Runnymede on Thames)</t>
  </si>
  <si>
    <t>Owaida/Dalal</t>
  </si>
  <si>
    <t>豪华河景双人床房&lt;2人入住&gt;&lt;不退款&gt;</t>
  </si>
  <si>
    <t>1619208</t>
  </si>
  <si>
    <t>11070096852</t>
  </si>
  <si>
    <t>豪华双人房(蓦然旅游网)</t>
  </si>
  <si>
    <t>PARK/JUHWAN</t>
  </si>
  <si>
    <t>豪华双人房&lt;2人入住&gt;&lt;不退款&gt;(蓦然旅游网)</t>
  </si>
  <si>
    <t>1632325</t>
  </si>
  <si>
    <t>11055480586</t>
  </si>
  <si>
    <t>85471EC075399</t>
  </si>
  <si>
    <t>客房2张大床（吸烟）</t>
  </si>
  <si>
    <t>费城机场麦克罗特套房酒店(Microtel Inn &amp; Suites by Wyndham Philadelphia Airport)</t>
  </si>
  <si>
    <t>PENG/YUXIN</t>
  </si>
  <si>
    <t>1630855</t>
  </si>
  <si>
    <t>10750677720</t>
  </si>
  <si>
    <t>14065380</t>
  </si>
  <si>
    <t>豪华客房双人床（池景）</t>
  </si>
  <si>
    <t>瓦拉多立德之家精品酒店(Casa Valladolid Boutique Hotel)</t>
  </si>
  <si>
    <t>Petit/Cyril</t>
  </si>
  <si>
    <t>豪华客房双人床（池景）&lt;不退款&gt;&lt;2人入住&gt;</t>
  </si>
  <si>
    <t>1602381</t>
  </si>
  <si>
    <t>10536889868</t>
  </si>
  <si>
    <t>95847892</t>
  </si>
  <si>
    <t>QI/YING,YE/YUN</t>
  </si>
  <si>
    <t>一室房&lt;不退款&gt;&lt;2人入住&gt;&lt;IBU金牌会员专享&gt;</t>
  </si>
  <si>
    <t>1585928</t>
  </si>
  <si>
    <t>10948544094</t>
  </si>
  <si>
    <t>437098808</t>
  </si>
  <si>
    <t>帕皮尔斯旅馆(Papierus Pensionne)</t>
  </si>
  <si>
    <t>Qian/Wensen</t>
  </si>
  <si>
    <t>1623092</t>
  </si>
  <si>
    <t>11060437703</t>
  </si>
  <si>
    <t>87542902</t>
  </si>
  <si>
    <t>1631187</t>
  </si>
  <si>
    <t>11001016917</t>
  </si>
  <si>
    <t>44134497</t>
  </si>
  <si>
    <t>客房(大床)-带沙发床</t>
  </si>
  <si>
    <t>DFW凯悦嘉轩酒店(Hyatt Place DFWHyatt Place DFW)</t>
  </si>
  <si>
    <t>Shan/Haoran</t>
  </si>
  <si>
    <t>客房(大床)-带沙发床&lt;2人入住&gt;&lt;不退款&gt;</t>
  </si>
  <si>
    <t>1627792</t>
  </si>
  <si>
    <t>10961980141</t>
  </si>
  <si>
    <t>129007</t>
  </si>
  <si>
    <t>中型双床房</t>
  </si>
  <si>
    <t>御宿野乃难波天然温泉酒店(Onyado Nono Namba Natural Hot Spring)</t>
  </si>
  <si>
    <t>Shen/Ying,JI/YE</t>
  </si>
  <si>
    <t>1624627</t>
  </si>
  <si>
    <t>11048659069</t>
  </si>
  <si>
    <t>441098012</t>
  </si>
  <si>
    <t>缅甸阿苏玛雅酒店(Azumaya Hotel Myanmar)</t>
  </si>
  <si>
    <t>SUDSAWAENG/SOMJINTANA,PUANGBUNCHOU/YOTHIN</t>
  </si>
  <si>
    <t>1630399</t>
  </si>
  <si>
    <t>10759045992</t>
  </si>
  <si>
    <t>三人房</t>
  </si>
  <si>
    <t>弘大新村路途旅馆(Roadhouse Hongdae Shinchon)</t>
  </si>
  <si>
    <t>TAM/YUET MUI,WONG/MING YUK</t>
  </si>
  <si>
    <t>三人房&lt;不退款&gt;&lt;2人入住&gt;</t>
  </si>
  <si>
    <t>1604392</t>
  </si>
  <si>
    <t>11067914734</t>
  </si>
  <si>
    <t>49272329</t>
  </si>
  <si>
    <t>密歇根州区安阿伯大学假日套房酒店(Holiday Inn Hotel &amp; Suites Ann Arbor University of Michigan Area)</t>
  </si>
  <si>
    <t>WANG/CHENGWEI,ZHONG/JIE</t>
  </si>
  <si>
    <t>1632061</t>
  </si>
  <si>
    <t>11066578211</t>
  </si>
  <si>
    <t>441958264</t>
  </si>
  <si>
    <t>1631847</t>
  </si>
  <si>
    <t>11063628777</t>
  </si>
  <si>
    <t>100898</t>
  </si>
  <si>
    <t>万格尊贵酒店(Vangohh Eminent Hotel &amp; Spa)</t>
  </si>
  <si>
    <t>Wang/Quanxin</t>
  </si>
  <si>
    <t>1631564</t>
  </si>
  <si>
    <t>10886127686</t>
  </si>
  <si>
    <t>207084</t>
  </si>
  <si>
    <t>双人房 10230810143</t>
  </si>
  <si>
    <t>仙本那海丰大酒店(Seafest Hotel Semporna)</t>
  </si>
  <si>
    <t>WANG/SIYUAN,LIU/BING</t>
  </si>
  <si>
    <t>1616875</t>
  </si>
  <si>
    <t>10927159921</t>
  </si>
  <si>
    <t>H102273</t>
  </si>
  <si>
    <t>萨法瑞酒店(The Safari Hotel Tissamaharama)</t>
  </si>
  <si>
    <t>wang/xiaoying,WANG/BEI</t>
  </si>
  <si>
    <t>1620930</t>
  </si>
  <si>
    <t>11061633957</t>
  </si>
  <si>
    <t>51193SB097879</t>
  </si>
  <si>
    <t>三卧室豪华房</t>
  </si>
  <si>
    <t>马卡蒂雅诗阁服务公寓(Ascott Makati)</t>
  </si>
  <si>
    <t>Wang/Yaoyuan</t>
  </si>
  <si>
    <t>三卧室豪华房&lt;不退款&gt;&lt;2人入住&gt;</t>
  </si>
  <si>
    <t>1631325</t>
  </si>
  <si>
    <t>11066489056</t>
  </si>
  <si>
    <t>441951016</t>
  </si>
  <si>
    <t>WANG/ZEKUN</t>
  </si>
  <si>
    <t>1631831</t>
  </si>
  <si>
    <t>11057838356</t>
  </si>
  <si>
    <t>87285859</t>
  </si>
  <si>
    <t>泗水福朋喜来登酒店(Four Points by Sheraton Surabaya)</t>
  </si>
  <si>
    <t>WONG/BRENDAN KUI XUAN</t>
  </si>
  <si>
    <t>1631010</t>
  </si>
  <si>
    <t>11066637804</t>
  </si>
  <si>
    <t>89378838</t>
  </si>
  <si>
    <t>豪华度假村景特大床房</t>
  </si>
  <si>
    <t>沙迦度假村及水疗中心,丽思卡尔顿酒店(Sharq Village &amp; Spa, a Ritz-Carlton Hotel)</t>
  </si>
  <si>
    <t>WU/FANG</t>
  </si>
  <si>
    <t>豪华度假村景特大床房&lt;不退款&gt;&lt;2人入住&gt;&lt;IBU金牌会员专享&gt;</t>
  </si>
  <si>
    <t>1631855</t>
  </si>
  <si>
    <t>11020474048</t>
  </si>
  <si>
    <t>439676472</t>
  </si>
  <si>
    <t>一卧室套房</t>
  </si>
  <si>
    <t>Wu/Lanjuan</t>
  </si>
  <si>
    <t>1628742</t>
  </si>
  <si>
    <t>10518252847</t>
  </si>
  <si>
    <t>95463571</t>
  </si>
  <si>
    <t>苏黎世万豪酒店(Zurich Marriott Hotel)</t>
  </si>
  <si>
    <t>WU/LIMIN,ZHONG/ZIHAN</t>
  </si>
  <si>
    <t>高级房&lt;不退款&gt;&lt;2人入住&gt;&lt;IBU金牌会员专享&gt;</t>
  </si>
  <si>
    <t>1585450</t>
  </si>
  <si>
    <t>11063070730</t>
  </si>
  <si>
    <t>西纳曼贝酒店(Cinnamon Bey Beruwela)</t>
  </si>
  <si>
    <t>xiao/xiang,liu/zhu</t>
  </si>
  <si>
    <t>1631495</t>
  </si>
  <si>
    <t>10957971571</t>
  </si>
  <si>
    <t>仙本那哈亚特白水酒店(Arung Hayat Semporna Hotel @ Mainland)</t>
  </si>
  <si>
    <t>XIE/YOUFU,YU/QIONG</t>
  </si>
  <si>
    <t>1624209</t>
  </si>
  <si>
    <t>10970474346</t>
  </si>
  <si>
    <t>73436235</t>
  </si>
  <si>
    <t>标准主楼</t>
  </si>
  <si>
    <t>东京湾喜来登大酒店(Sheraton Grande Tokyo Bay Hotel)</t>
  </si>
  <si>
    <t>YAN/YAN</t>
  </si>
  <si>
    <t>1625452</t>
  </si>
  <si>
    <t>11066721930</t>
  </si>
  <si>
    <t>豪华房（带阳台）</t>
  </si>
  <si>
    <t>芭堤雅维斯塔酒店(Hotel Vista Pattaya)</t>
  </si>
  <si>
    <t>Yang/Bingqian,Wu/Songbo</t>
  </si>
  <si>
    <t>1631864</t>
  </si>
  <si>
    <t>10959110645</t>
  </si>
  <si>
    <t>双床(公用浴室)</t>
  </si>
  <si>
    <t>奉家酒店(Bong House)</t>
  </si>
  <si>
    <t>YANG/ERHONG,WANG/CANMIN</t>
  </si>
  <si>
    <t>双床(公用浴室)&lt;2人入住&gt;&lt;不退款&gt;</t>
  </si>
  <si>
    <t>1624308</t>
  </si>
  <si>
    <t>11064757383</t>
  </si>
  <si>
    <t>1910080624</t>
  </si>
  <si>
    <t>宜必思曼谷暹罗酒店(Ibis Bangkok Siam)</t>
  </si>
  <si>
    <t>YANG/HAO,LIU/YUEQIAO</t>
  </si>
  <si>
    <t>1631658</t>
  </si>
  <si>
    <t>11003121702</t>
  </si>
  <si>
    <t>439140312</t>
  </si>
  <si>
    <t>高级房(蓦然旅游网)</t>
  </si>
  <si>
    <t>关岛皇家奥彻德关姆酒店(Royal Orchid Hotel Guam)</t>
  </si>
  <si>
    <t>yang/minjung</t>
  </si>
  <si>
    <t>高级房&lt;不退款&gt;&lt;2人入住&gt;(蓦然旅游网)</t>
  </si>
  <si>
    <t>1627918</t>
  </si>
  <si>
    <t>10980071117</t>
  </si>
  <si>
    <t>438332892</t>
  </si>
  <si>
    <t>Yang/Xin,Hong/Dandan</t>
  </si>
  <si>
    <t>1626277</t>
  </si>
  <si>
    <t>11043958438</t>
  </si>
  <si>
    <t>转角豪华房</t>
  </si>
  <si>
    <t>昂敏莫酒店(Aung Myint Mo Hotel)</t>
  </si>
  <si>
    <t>YANG/XINGYAN,ZHAO/RENTAO</t>
  </si>
  <si>
    <t>1630094</t>
  </si>
  <si>
    <t>10689138152</t>
  </si>
  <si>
    <t>HLNTTD</t>
  </si>
  <si>
    <t>蓝标塞尔皇家丽笙酒店(Radisson Blu Royal Hotel Brussels)</t>
  </si>
  <si>
    <t>YANG/XIUMIN</t>
  </si>
  <si>
    <t>1596764</t>
  </si>
  <si>
    <t>11060711489</t>
  </si>
  <si>
    <t>6338SB049418</t>
  </si>
  <si>
    <t>华盛顿特区达西希尔顿精选酒店 on(The Darcy Washington DC Curio Collection by Hilt)</t>
  </si>
  <si>
    <t>YOU/LINYAN,LIN/SHUYING</t>
  </si>
  <si>
    <t>2张大床房&lt;不退款&gt;&lt;2人入住&gt;</t>
  </si>
  <si>
    <t>1631222</t>
  </si>
  <si>
    <t>11067138684</t>
  </si>
  <si>
    <t>83260EC061393</t>
  </si>
  <si>
    <t>渥太华西区戴斯酒店(Days Inn - Ottawa West)</t>
  </si>
  <si>
    <t>Zhang/Keji,Yang/Yue</t>
  </si>
  <si>
    <t>1631914</t>
  </si>
  <si>
    <t>11063132750</t>
  </si>
  <si>
    <t>197793</t>
  </si>
  <si>
    <t>清迈门酒店(Chiang Mai Gate Hotel)</t>
  </si>
  <si>
    <t>Zhang/Wen</t>
  </si>
  <si>
    <t>1631501</t>
  </si>
  <si>
    <t>11066529144</t>
  </si>
  <si>
    <t>441954300</t>
  </si>
  <si>
    <t>Zhang/yuxi,Hu/zhe,Huang/Yansi,Chen/Bin</t>
  </si>
  <si>
    <t>1631839</t>
  </si>
  <si>
    <t>11024685707</t>
  </si>
  <si>
    <t>439815624</t>
  </si>
  <si>
    <t>上野御徒町相铁酒店(Sotetsu Fresa Inn Ueno-Okachimachi)</t>
  </si>
  <si>
    <t>ZHAO/WEIQIU,CHEN/YANG</t>
  </si>
  <si>
    <t>双人房&lt;2人入住&gt;&lt;不适用日本客人&gt;&lt;不退款&gt;</t>
  </si>
  <si>
    <t>1628986</t>
  </si>
  <si>
    <t>11039968961</t>
  </si>
  <si>
    <t>440692408</t>
  </si>
  <si>
    <t>名古屋伏见安住睦世酒店(Hotel Androoms Nagoya Fushimi)</t>
  </si>
  <si>
    <t>Zheng/Lin</t>
  </si>
  <si>
    <t>1629820</t>
  </si>
  <si>
    <t>11069155699</t>
  </si>
  <si>
    <t>威昂茵酒店(Wiang Inn Hotel)</t>
  </si>
  <si>
    <t>Zhou/Jiniie,Chan/Wailong</t>
  </si>
  <si>
    <t>1632214</t>
  </si>
  <si>
    <t>11067455050</t>
  </si>
  <si>
    <t>芭堤雅奈斯度假村(Nice Resort Pattaya)</t>
  </si>
  <si>
    <t>zhu/guicen</t>
  </si>
  <si>
    <t>1631984</t>
  </si>
  <si>
    <t>11062473247</t>
  </si>
  <si>
    <t>22701372</t>
  </si>
  <si>
    <t>湾景特大床房</t>
  </si>
  <si>
    <t>迈阿密洲际酒店(InterContinental Miami)</t>
  </si>
  <si>
    <t>Zhu/Minghuang</t>
  </si>
  <si>
    <t>1631422</t>
  </si>
  <si>
    <t>11055530920</t>
  </si>
  <si>
    <t>HA5JH3UM4</t>
  </si>
  <si>
    <t>马默斯莱克斯希罗酒店(Shilo Inn Mammoth Lakes)</t>
  </si>
  <si>
    <t>ZHU/QUAN,GAO/YAN</t>
  </si>
  <si>
    <t>1630856</t>
  </si>
  <si>
    <t>10902986299</t>
  </si>
  <si>
    <t>Hotel Astoria Hamburg</t>
  </si>
  <si>
    <t>10-10</t>
  </si>
  <si>
    <t>Albers/Sarah</t>
  </si>
  <si>
    <t>1618358</t>
  </si>
  <si>
    <t>10946143102</t>
  </si>
  <si>
    <t>76442591</t>
  </si>
  <si>
    <t>帕蒂尔纳别墅宫殿酒店(Villa Padierna Palace Hotel G.L.)</t>
  </si>
  <si>
    <t>ALMUNAWER/MUNAWER</t>
  </si>
  <si>
    <t>1622797</t>
  </si>
  <si>
    <t>11002078393</t>
  </si>
  <si>
    <t>1209523,1209524</t>
  </si>
  <si>
    <t>大床房(蓦然旅游网)</t>
  </si>
  <si>
    <t>罗克福德阿德莱德酒店(Adelaide Rockford)</t>
  </si>
  <si>
    <t>Barratt/tony,Hunter/William</t>
  </si>
  <si>
    <t>大床房&lt;不退款&gt;&lt;2人入住&gt;(蓦然旅游网)</t>
  </si>
  <si>
    <t>1627863</t>
  </si>
  <si>
    <t>10924414653</t>
  </si>
  <si>
    <t>101198484</t>
  </si>
  <si>
    <t>BIAN/GENG,GAO/YUE</t>
  </si>
  <si>
    <t>1620718</t>
  </si>
  <si>
    <t>11064144641</t>
  </si>
  <si>
    <t>76942202</t>
  </si>
  <si>
    <t>Bisogno/Gianfranco</t>
  </si>
  <si>
    <t>精致套房&lt;2人入住&gt;&lt;不退款&gt;</t>
  </si>
  <si>
    <t>1631614</t>
  </si>
  <si>
    <t>11066942080</t>
  </si>
  <si>
    <t>127309</t>
  </si>
  <si>
    <t>一卧室行政公寓</t>
  </si>
  <si>
    <t>墨尔本贝拉体验公寓(Experience Bella Hotel Apartments Melbourne)</t>
  </si>
  <si>
    <t>CAO/ZIYANG</t>
  </si>
  <si>
    <t>1631897</t>
  </si>
  <si>
    <t>11060281901</t>
  </si>
  <si>
    <t>441572536</t>
  </si>
  <si>
    <t>标准房（双床）</t>
  </si>
  <si>
    <t>CHAN/KAIENG</t>
  </si>
  <si>
    <t>1631174</t>
  </si>
  <si>
    <t>11080010284</t>
  </si>
  <si>
    <t>经典双人床或双床房</t>
  </si>
  <si>
    <t>麦迪逊酒店(Madison Hotel)</t>
  </si>
  <si>
    <t>CHANG/HONGXING</t>
  </si>
  <si>
    <t>经典双人床或双床房&lt;2人入住&gt;&lt;不退款&gt;</t>
  </si>
  <si>
    <t>1633247</t>
  </si>
  <si>
    <t>11066598207</t>
  </si>
  <si>
    <t>3151392583</t>
  </si>
  <si>
    <t>1卧行政套房（1张特大床，带无障碍带浴缸）</t>
  </si>
  <si>
    <t>纳什维尔市区希尔顿酒店(Hilton Nashville Downtown)</t>
  </si>
  <si>
    <t>Cheetham/Leigh,Cheetham/Paul</t>
  </si>
  <si>
    <t>1卧行政套房（1张特大床，带无障碍带浴缸）&lt;2人入住&gt;&lt;不退款&gt;</t>
  </si>
  <si>
    <t>1631850</t>
  </si>
  <si>
    <t>10909991923</t>
  </si>
  <si>
    <t>89203075</t>
  </si>
  <si>
    <t>伦敦希思罗机场万丽酒店(Renaissance London Heathrow Hotel)</t>
  </si>
  <si>
    <t>CHEN/DAPENG,LI/YOUYUAN</t>
  </si>
  <si>
    <t>标准大床房&lt;不退款&gt;&lt;2人入住&gt;&lt;IBU金牌会员专享&gt;</t>
  </si>
  <si>
    <t>1619054</t>
  </si>
  <si>
    <t>11076496079</t>
  </si>
  <si>
    <t>442447092</t>
  </si>
  <si>
    <t>The 5 Elements Hotel</t>
  </si>
  <si>
    <t>chen/dingding</t>
  </si>
  <si>
    <t>豪华大床房&lt;2人入住&gt;&lt;不退款&gt;</t>
  </si>
  <si>
    <t>1632970</t>
  </si>
  <si>
    <t>10903766324</t>
  </si>
  <si>
    <t>7531SB056393,7531SB056394</t>
  </si>
  <si>
    <t>鹦鹉螺六十酒店(Nautilus, a Sixty Hotel)</t>
  </si>
  <si>
    <t>Chen/Gongwei,Liu/Yanxia,Chen/Zongxuan,Huang/Xiaofei</t>
  </si>
  <si>
    <t>1618443</t>
  </si>
  <si>
    <t>10712086503</t>
  </si>
  <si>
    <t>95321835</t>
  </si>
  <si>
    <t>大都会宫酒店，豪华精选酒店(Hotel Metropol Palace, a Luxury Collection Hotel)</t>
  </si>
  <si>
    <t>chen/huanxin,xue/qianyun</t>
  </si>
  <si>
    <t>高级特大床房&lt;不退款&gt;&lt;2人入住&gt;</t>
  </si>
  <si>
    <t>1599386</t>
  </si>
  <si>
    <t>11053460891</t>
  </si>
  <si>
    <t>客房(2张双人床)</t>
  </si>
  <si>
    <t>贝蒙特套房纽华克酒店(Baymont Inn &amp; Suites Newark)</t>
  </si>
  <si>
    <t>CHEN/MULAN,LI/YINGJIE</t>
  </si>
  <si>
    <t>客房(2张双人床)&lt;2人入住&gt;&lt;不退款&gt;</t>
  </si>
  <si>
    <t>1630728</t>
  </si>
  <si>
    <t>11005504176</t>
  </si>
  <si>
    <t>115865299</t>
  </si>
  <si>
    <t>商务房（1张特大床）</t>
  </si>
  <si>
    <t>贝斯特韦斯特橙县机场北酒店(Best Western Plus Orange County Airport North)</t>
  </si>
  <si>
    <t>CHEN/WEN LIN</t>
  </si>
  <si>
    <t>商务房（1张特大床）&lt;2人入住&gt;&lt;不退款&gt;</t>
  </si>
  <si>
    <t>1628046</t>
  </si>
  <si>
    <t>11072564430</t>
  </si>
  <si>
    <t>90289406</t>
  </si>
  <si>
    <t>1632500</t>
  </si>
  <si>
    <t>11074945825</t>
  </si>
  <si>
    <t>2098</t>
  </si>
  <si>
    <t>Chen/Yan</t>
  </si>
  <si>
    <t>1632800</t>
  </si>
  <si>
    <t>10909718521</t>
  </si>
  <si>
    <t>2746650</t>
  </si>
  <si>
    <t>大床房</t>
  </si>
  <si>
    <t>悉尼机场旅客之家酒店(Travelodge Hotel Sydney Airport)</t>
  </si>
  <si>
    <t>Cheong/Wei Lun,Lim/Eunice</t>
  </si>
  <si>
    <t>大床房&lt;不退款&gt;&lt;2人入住&gt;</t>
  </si>
  <si>
    <t>1619022</t>
  </si>
  <si>
    <t>11066431552</t>
  </si>
  <si>
    <t>3147989954</t>
  </si>
  <si>
    <t>海景双床房(蓦然旅游网)</t>
  </si>
  <si>
    <t>杜布罗夫尼克希尔顿帝国酒店(Hilton Imperial Dubrovnik)</t>
  </si>
  <si>
    <t>CHIAN/NGOOK FOR</t>
  </si>
  <si>
    <t>海景双床房&lt;2人入住&gt;&lt;不退款&gt;(蓦然旅游网)</t>
  </si>
  <si>
    <t>1631825</t>
  </si>
  <si>
    <t>10903981141</t>
  </si>
  <si>
    <t>435098428</t>
  </si>
  <si>
    <t>choi/sueun,kwon/youngmin</t>
  </si>
  <si>
    <t>豪华双人房&lt;2人入住&gt;&lt;不退款&gt;</t>
  </si>
  <si>
    <t>1618458</t>
  </si>
  <si>
    <t>10893408113</t>
  </si>
  <si>
    <t>823827366</t>
  </si>
  <si>
    <t>爱情房</t>
  </si>
  <si>
    <t>Cihacovs/Ilja</t>
  </si>
  <si>
    <t>爱情房&lt;2人入住&gt;&lt;不退款&gt;</t>
  </si>
  <si>
    <t>1617495</t>
  </si>
  <si>
    <t>10975185718</t>
  </si>
  <si>
    <t>817158</t>
  </si>
  <si>
    <t>两卧尊贵公寓房(蓦然旅游网)</t>
  </si>
  <si>
    <t>吉隆坡雅诗阁服务公寓(Ascott Kuala Lumpur)</t>
  </si>
  <si>
    <t>Cristobal/Serafin</t>
  </si>
  <si>
    <t>两卧尊贵公寓房&lt;2人入住&gt;&lt;不退款&gt;(蓦然旅游网)</t>
  </si>
  <si>
    <t>1625803</t>
  </si>
  <si>
    <t>10982323457</t>
  </si>
  <si>
    <t>74509816</t>
  </si>
  <si>
    <t>海景豪华房</t>
  </si>
  <si>
    <t>普吉岛万豪温泉渡假酒店(JW Marriott Phuket Resort &amp; Spa)</t>
  </si>
  <si>
    <t>DAI/MENGQIAN,WEN/JIAHAO</t>
  </si>
  <si>
    <t>海景豪华房&lt;不退款&gt;&lt;2人入住&gt;&lt;IBU金牌会员专享&gt;</t>
  </si>
  <si>
    <t>1626497</t>
  </si>
  <si>
    <t>11059123103</t>
  </si>
  <si>
    <t>3151276298</t>
  </si>
  <si>
    <t>dai/wei,zhou/jien</t>
  </si>
  <si>
    <t>1631080</t>
  </si>
  <si>
    <t>11073888495</t>
  </si>
  <si>
    <t>442343160</t>
  </si>
  <si>
    <t>观景塔度假村(Viewtower Resort)</t>
  </si>
  <si>
    <t>DAULET/SAYRA</t>
  </si>
  <si>
    <t>1632668</t>
  </si>
  <si>
    <t>10933467568</t>
  </si>
  <si>
    <t>19049341</t>
  </si>
  <si>
    <t>Clarion Collection Hotel St. Albans</t>
  </si>
  <si>
    <t>Donovan/Orna</t>
  </si>
  <si>
    <t>1621596</t>
  </si>
  <si>
    <t>11060589180</t>
  </si>
  <si>
    <t>29708102</t>
  </si>
  <si>
    <t>客房（特大床，行动无障碍，带浴缸）</t>
  </si>
  <si>
    <t>休斯顿洲际机场假日酒店(Holiday Inn Houston InterContinental Airport)</t>
  </si>
  <si>
    <t>GAO/XIN</t>
  </si>
  <si>
    <t>客房（特大床，行动无障碍，带浴缸）&lt;2人入住&gt;&lt;不退款&gt;</t>
  </si>
  <si>
    <t>1631214</t>
  </si>
  <si>
    <t>11022761083</t>
  </si>
  <si>
    <t>439742168</t>
  </si>
  <si>
    <t>维拉芳泉东京汐留酒店(Hotel Villa Fontaine Tokyo-Shiodome)</t>
  </si>
  <si>
    <t>GHARIBYAN/ARMEN</t>
  </si>
  <si>
    <t>豪华房（双床）&lt;2人入住&gt;&lt;不适用日本客人&gt;&lt;不退款&gt;</t>
  </si>
  <si>
    <t>1628882</t>
  </si>
  <si>
    <t>11066679324</t>
  </si>
  <si>
    <t>86829458</t>
  </si>
  <si>
    <t>Grabowski/Laura</t>
  </si>
  <si>
    <t>1631859</t>
  </si>
  <si>
    <t>10813910776</t>
  </si>
  <si>
    <t>8317752</t>
  </si>
  <si>
    <t>奢华特大床房（室内海景）</t>
  </si>
  <si>
    <t>索菲特奥克兰高架桥港酒店(Sofitel Auckland Viaduct Harbour)</t>
  </si>
  <si>
    <t>Graesner/Jan-Thorsten</t>
  </si>
  <si>
    <t>奢华特大床房（室内海景）&lt;2人入住&gt;&lt;不退款&gt;</t>
  </si>
  <si>
    <t>1608292</t>
  </si>
  <si>
    <t>10893370544</t>
  </si>
  <si>
    <t>883928947</t>
  </si>
  <si>
    <t>Grebenshchikova/Inna</t>
  </si>
  <si>
    <t>1617491</t>
  </si>
  <si>
    <t>10821722550</t>
  </si>
  <si>
    <t>430796816</t>
  </si>
  <si>
    <t>迪莱葛奈尔中心NH酒店(NH Diagonal Center)</t>
  </si>
  <si>
    <t>HENG/YEE XUAN</t>
  </si>
  <si>
    <t>1609964</t>
  </si>
  <si>
    <t>11060927598</t>
  </si>
  <si>
    <t>标准房（特大床）</t>
  </si>
  <si>
    <t>艾罗星级酒店(Aero Star Hotel)</t>
  </si>
  <si>
    <t>HU/FEI</t>
  </si>
  <si>
    <t>标准房（特大床）&lt;2人入住&gt;&lt;不退款&gt;</t>
  </si>
  <si>
    <t>1631254</t>
  </si>
  <si>
    <t>10982075407</t>
  </si>
  <si>
    <t>3317SB011566</t>
  </si>
  <si>
    <t>城景大床房(悠漫旅行网)</t>
  </si>
  <si>
    <t>槟城市途恩酒店(Tune Hotel Georgetown Penang)</t>
  </si>
  <si>
    <t>HU/SHICHUN</t>
  </si>
  <si>
    <t>1626471</t>
  </si>
  <si>
    <t>11078429517</t>
  </si>
  <si>
    <t>宿务哥贝利套房及酒店(Goldberry Suites and Hotel)</t>
  </si>
  <si>
    <t>HU/ZHIFENG</t>
  </si>
  <si>
    <t>1633136</t>
  </si>
  <si>
    <t>11064775257</t>
  </si>
  <si>
    <t>1252196</t>
  </si>
  <si>
    <t>经典双人床房</t>
  </si>
  <si>
    <t>VOI唐娜卡米拉萨维利酒店(VOI Donna Camilla Savelli Hotel)</t>
  </si>
  <si>
    <t>HUANG/LINGYUN</t>
  </si>
  <si>
    <t>经典双人床房&lt;不退款&gt;&lt;2人入住&gt;</t>
  </si>
  <si>
    <t>1631662</t>
  </si>
  <si>
    <t>11013656865</t>
  </si>
  <si>
    <t>440344676</t>
  </si>
  <si>
    <t>豪华三人房(蓦然旅游网)</t>
  </si>
  <si>
    <t>JANG/JIHYE</t>
  </si>
  <si>
    <t>豪华三人房&lt;2人入住&gt;&lt;不退款&gt;(蓦然旅游网)</t>
  </si>
  <si>
    <t>1629532</t>
  </si>
  <si>
    <t>11080690381</t>
  </si>
  <si>
    <t>两张双人床房</t>
  </si>
  <si>
    <t>菲利克斯酒店(Hotel Felix)</t>
  </si>
  <si>
    <t>JIANG/YUCHAO,WANG/DAN</t>
  </si>
  <si>
    <t>两张双人床房&lt;不退款&gt;&lt;2人入住&gt;</t>
  </si>
  <si>
    <t>1633304</t>
  </si>
  <si>
    <t>11068945639</t>
  </si>
  <si>
    <t>27708555</t>
  </si>
  <si>
    <t>客房</t>
  </si>
  <si>
    <t>孟菲斯市中心假日酒店(比尔大街)(Holiday Inn - Memphis Downtown - Beale St.)</t>
  </si>
  <si>
    <t>kim/jiyoung,chung/sam</t>
  </si>
  <si>
    <t>客房&lt;不退款&gt;&lt;2人入住&gt;</t>
  </si>
  <si>
    <t>1632183</t>
  </si>
  <si>
    <t>11068334184</t>
  </si>
  <si>
    <t>89774603</t>
  </si>
  <si>
    <t>城景传统特大床房</t>
  </si>
  <si>
    <t>温哥华机场威斯汀墙中心酒店(The Westin Wall Centre Vancouver Airport)</t>
  </si>
  <si>
    <t>KONG/SIU KIT</t>
  </si>
  <si>
    <t>城景传统特大床房&lt;不退款&gt;&lt;2人入住&gt;&lt;IBU金牌会员专享&gt;</t>
  </si>
  <si>
    <t>1632110</t>
  </si>
  <si>
    <t>10951252684</t>
  </si>
  <si>
    <t>437213048</t>
  </si>
  <si>
    <t>瑟拉赫花园酒店(The Selah Garden Hotel)</t>
  </si>
  <si>
    <t>KOT/YIM KWAN</t>
  </si>
  <si>
    <t>1623408</t>
  </si>
  <si>
    <t>11021008475</t>
  </si>
  <si>
    <t>50906SB016377</t>
  </si>
  <si>
    <t>行政一室房(蓦然旅游网)</t>
  </si>
  <si>
    <t>曼谷素坤逸馨乐庭23酒店(Citadines Sukhumvit 23 Bangkok)</t>
  </si>
  <si>
    <t>LEE/HYOGYEOM</t>
  </si>
  <si>
    <t>行政一室房&lt;不退款&gt;&lt;2人入住&gt;(蓦然旅游网)</t>
  </si>
  <si>
    <t>1628794</t>
  </si>
  <si>
    <t>11071554581</t>
  </si>
  <si>
    <t>442205300</t>
  </si>
  <si>
    <t>舒适房(双床)(蓦然旅游网)</t>
  </si>
  <si>
    <t>阿莫里克度假村(Amoureux Resort)</t>
  </si>
  <si>
    <t>LEE/HYOJIN,NAM/JINWOO</t>
  </si>
  <si>
    <t>舒适房(双床)&lt;2人入住&gt;&lt;不退款&gt;(蓦然旅游网)</t>
  </si>
  <si>
    <t>1632427</t>
  </si>
  <si>
    <t>10947865319</t>
  </si>
  <si>
    <t>437050692</t>
  </si>
  <si>
    <t>城景房</t>
  </si>
  <si>
    <t>伊贝罗斯塔帕瑟奥德格拉希亚酒店(Iberostar Paseo de Gracia)</t>
  </si>
  <si>
    <t>LEE/JEONG EUN,KIM/DASO</t>
  </si>
  <si>
    <t>城景房&lt;不退款&gt;&lt;2人入住&gt;</t>
  </si>
  <si>
    <t>1622968</t>
  </si>
  <si>
    <t>11079040320</t>
  </si>
  <si>
    <t>LEI/TANG</t>
  </si>
  <si>
    <t>1633189</t>
  </si>
  <si>
    <t>11054452995</t>
  </si>
  <si>
    <t>441322936</t>
  </si>
  <si>
    <t>Stadard Double</t>
  </si>
  <si>
    <t>毛拉旅馆(Mullae Guesthouse)</t>
  </si>
  <si>
    <t>LI/JINXIN,MAN/SHILEI</t>
  </si>
  <si>
    <t>Stadard Double&lt;2人入住&gt;&lt;不退款&gt;</t>
  </si>
  <si>
    <t>1630787</t>
  </si>
  <si>
    <t>11069649074</t>
  </si>
  <si>
    <t>89908670</t>
  </si>
  <si>
    <t>豪华园景特大床客房带阳台</t>
  </si>
  <si>
    <t>日惹穆斯蒂卡喜来登水疗度假村(Sheraton Mustika Yogyakarta Resort &amp; Spa)</t>
  </si>
  <si>
    <t>LI/SHINAN</t>
  </si>
  <si>
    <t>1632283</t>
  </si>
  <si>
    <t>10932773193</t>
  </si>
  <si>
    <t>733807</t>
  </si>
  <si>
    <t>小型双人房</t>
  </si>
  <si>
    <t>心斋桥哈顿酒店(Hearton Hotel Shinsaibashi)</t>
  </si>
  <si>
    <t>LIN/CHIATZU</t>
  </si>
  <si>
    <t>小型双人房&lt;1&gt;&lt;2人入住&gt;&lt;不适用日本客人&gt;&lt;不退款&gt;</t>
  </si>
  <si>
    <t>1621536</t>
  </si>
  <si>
    <t>11052509567</t>
  </si>
  <si>
    <t>84880431</t>
  </si>
  <si>
    <t>客房(特大床)-带冰箱|</t>
  </si>
  <si>
    <t>华盛顿哥伦比亚特区诺玛联合车站希尔顿欢朋酒店(Hampton Inn Washington DC NoMa Union Station)</t>
  </si>
  <si>
    <t>LIU/DATONG</t>
  </si>
  <si>
    <t>客房(特大床)-带冰箱|&lt;2人入住&gt;&lt;不退款&gt;</t>
  </si>
  <si>
    <t>1630630</t>
  </si>
  <si>
    <t>11069016345</t>
  </si>
  <si>
    <t>44685476</t>
  </si>
  <si>
    <t>行政公园套房</t>
  </si>
  <si>
    <t>柏悦暹粒酒店(Park Hyatt Siem Reap)</t>
  </si>
  <si>
    <t>LIU/LINGJUAN,WEI/JUANPING</t>
  </si>
  <si>
    <t>行政公园套房&lt;不退款&gt;&lt;2人入住&gt;</t>
  </si>
  <si>
    <t>1632191</t>
  </si>
  <si>
    <t>11067978518</t>
  </si>
  <si>
    <t>442041572</t>
  </si>
  <si>
    <t>生态树奥特尔酒店(Eco Tree O'Tel)</t>
  </si>
  <si>
    <t>Ma/Dongxue</t>
  </si>
  <si>
    <t>1632080</t>
  </si>
  <si>
    <t>11075761160</t>
  </si>
  <si>
    <t>442420544</t>
  </si>
  <si>
    <t>1632899</t>
  </si>
  <si>
    <t>10987673344</t>
  </si>
  <si>
    <t>86493063</t>
  </si>
  <si>
    <t>堪萨斯城机场欢朋酒店(Hampton Inn Kansas City - Airport)</t>
  </si>
  <si>
    <t>MO/DAFENG</t>
  </si>
  <si>
    <t>1626825</t>
  </si>
  <si>
    <t>10973551339</t>
  </si>
  <si>
    <t>408211673</t>
  </si>
  <si>
    <t>城景豪华特大床房(蓦然旅游网)</t>
  </si>
  <si>
    <t>悉尼湾景大道国际酒店(The Sydney Boulevard Hotel)</t>
  </si>
  <si>
    <t>Ngan/Tsz Ho</t>
  </si>
  <si>
    <t>城景豪华特大床房&lt;不退款&gt;&lt;2人入住&gt;(蓦然旅游网)</t>
  </si>
  <si>
    <t>1625703</t>
  </si>
  <si>
    <t>11018156939</t>
  </si>
  <si>
    <t>60941240</t>
  </si>
  <si>
    <t>双人房(蓦然旅游网)</t>
  </si>
  <si>
    <t>曼联萨斯酒店(Sachas Hotel Manchester)</t>
  </si>
  <si>
    <t>O Donnell/Daniel Carmel</t>
  </si>
  <si>
    <t>双人房&lt;不退款&gt;&lt;2人入住&gt;(蓦然旅游网)</t>
  </si>
  <si>
    <t>1628591</t>
  </si>
  <si>
    <t>11069175324</t>
  </si>
  <si>
    <t>442098416</t>
  </si>
  <si>
    <t>吉隆坡武吉免登皇冠酒店(Corona Inn Hotel Bukit Bintang Kuala Lumpur)</t>
  </si>
  <si>
    <t>Ong/Penghong</t>
  </si>
  <si>
    <t>高级双人床房&lt;不退款&gt;&lt;2人入住&gt;</t>
  </si>
  <si>
    <t>1632217</t>
  </si>
  <si>
    <t>11069172404</t>
  </si>
  <si>
    <t>442098340</t>
  </si>
  <si>
    <t>阿罗那维达滩度假酒店(Alona Vida Beach Resort)</t>
  </si>
  <si>
    <t>PAN/HUOLIAN,ZHANG/BINGJIA,MO/ZHIRONG</t>
  </si>
  <si>
    <t>1632216</t>
  </si>
  <si>
    <t>11014018306</t>
  </si>
  <si>
    <t>10330</t>
  </si>
  <si>
    <t>斯弗套房</t>
  </si>
  <si>
    <t>甲米兰塔岛查达度假酒店(Lanta Chada Beach Resort Krabi)</t>
  </si>
  <si>
    <t>PAN/YI</t>
  </si>
  <si>
    <t>斯弗套房&lt;中宾&gt;&lt;双人入住&gt;&lt;今日特价 &gt;&lt;双早&gt;</t>
  </si>
  <si>
    <t>11072707530</t>
  </si>
  <si>
    <t>201900005961</t>
  </si>
  <si>
    <t>白金套房</t>
  </si>
  <si>
    <t>济州云朵泳池&amp;Spa酒店(The Cloud Pool&amp;Spa)</t>
  </si>
  <si>
    <t>PAN/Yutao,HUANG/Ge</t>
  </si>
  <si>
    <t>白金套房&lt;不退款&gt;&lt;2人入住&gt;</t>
  </si>
  <si>
    <t>1632513</t>
  </si>
  <si>
    <t>10806519997</t>
  </si>
  <si>
    <t>429182248</t>
  </si>
  <si>
    <t>长滩岛阿尔塔布里扎度假村(Altabriza Resort Boracay)</t>
  </si>
  <si>
    <t>park/jongoh,song/youngy</t>
  </si>
  <si>
    <t>1606648</t>
  </si>
  <si>
    <t>10919547570</t>
  </si>
  <si>
    <t>Petri/Chantal</t>
  </si>
  <si>
    <t>1620203</t>
  </si>
  <si>
    <t>10992637171</t>
  </si>
  <si>
    <t>20646483</t>
  </si>
  <si>
    <t>迪拜鲍宁顿朱美拉湖塔酒店(Bonnington Jumeirah Lakes Towers Hotel Dubai)</t>
  </si>
  <si>
    <t>R/SRINIVASAN</t>
  </si>
  <si>
    <t>1627284</t>
  </si>
  <si>
    <t>11066523714</t>
  </si>
  <si>
    <t>80590EC043537</t>
  </si>
  <si>
    <t>华美达威尔希尔酒店(Ramada Wilshire)</t>
  </si>
  <si>
    <t>Sachadecha/Sukhprem,Sachdev/Manveer Singh</t>
  </si>
  <si>
    <t>1631837</t>
  </si>
  <si>
    <t>11065531382</t>
  </si>
  <si>
    <t>3151632079</t>
  </si>
  <si>
    <t>希尔顿贝尔法斯特酒店(Hilton Belfast)</t>
  </si>
  <si>
    <t>Salvi/Pauline Rosina,Farren/Rodney Keith</t>
  </si>
  <si>
    <t>双床房&lt;不退款&gt;&lt;2人入住&gt;</t>
  </si>
  <si>
    <t>1631724</t>
  </si>
  <si>
    <t>10982053437</t>
  </si>
  <si>
    <t>438409376</t>
  </si>
  <si>
    <t>shah/zarna,shah/zarna</t>
  </si>
  <si>
    <t>标准双床房&lt;不退款&gt;&lt;2人入住&gt;</t>
  </si>
  <si>
    <t>1626474</t>
  </si>
  <si>
    <t>11028182281</t>
  </si>
  <si>
    <t>439946268</t>
  </si>
  <si>
    <t>尊贵大床房</t>
  </si>
  <si>
    <t>名谷屋锦鲤日航城市酒店(Hotel JAL City Nagoya Nishiki)</t>
  </si>
  <si>
    <t>SHERWOOD/JOHN,SHERWOOD/ROSE</t>
  </si>
  <si>
    <t>1629125</t>
  </si>
  <si>
    <t>10953616346</t>
  </si>
  <si>
    <t>437327992</t>
  </si>
  <si>
    <t>济州华美达市政府酒店(Ramada Jeju Cityhall)</t>
  </si>
  <si>
    <t>SHI/MIN,SHI/LIN</t>
  </si>
  <si>
    <t>1623694</t>
  </si>
  <si>
    <t>11072581211</t>
  </si>
  <si>
    <t>201900005960</t>
  </si>
  <si>
    <t>复式房(蓦然旅游网)</t>
  </si>
  <si>
    <t>SHIN/CHUL HOON</t>
  </si>
  <si>
    <t>复式房&lt;不退款&gt;&lt;2人入住&gt;(蓦然旅游网)</t>
  </si>
  <si>
    <t>1632502</t>
  </si>
  <si>
    <t>10806567501</t>
  </si>
  <si>
    <t>429185580</t>
  </si>
  <si>
    <t>SONG/MI JUNG</t>
  </si>
  <si>
    <t>1606654</t>
  </si>
  <si>
    <t>11063295011</t>
  </si>
  <si>
    <t>16367824</t>
  </si>
  <si>
    <t>墨尔本丽笙旗杆花园酒店(Radisson on Flagstaff Gardens Melbourne)</t>
  </si>
  <si>
    <t>SUN/ZHIPENG,WANG/YANWEN</t>
  </si>
  <si>
    <t>1631514</t>
  </si>
  <si>
    <t>11018080556</t>
  </si>
  <si>
    <t>81229323</t>
  </si>
  <si>
    <t>局部海景套房（1张特大床）</t>
  </si>
  <si>
    <t>多拉多马尔海滩度假村希尔顿尊盛酒店(Embassy Suites by Hilton Dorado del Mar Beach Resort)</t>
  </si>
  <si>
    <t>TORRES/VERONICA</t>
  </si>
  <si>
    <t>局部海景套房（1张特大床）&lt;2人入住&gt;&lt;不退款&gt;</t>
  </si>
  <si>
    <t>1628582</t>
  </si>
  <si>
    <t>11060547739</t>
  </si>
  <si>
    <t>1251843</t>
  </si>
  <si>
    <t>1631202</t>
  </si>
  <si>
    <t>11074928380</t>
  </si>
  <si>
    <t>太平红山湖敦酒店(Bukit Merah Laketown Resort)</t>
  </si>
  <si>
    <t>1632796</t>
  </si>
  <si>
    <t>11051206226</t>
  </si>
  <si>
    <t>441179600</t>
  </si>
  <si>
    <t>WANG/RONGQIN</t>
  </si>
  <si>
    <t>标准大床房&lt;2人入住&gt;&lt;不适用日本客人&gt;&lt;不退款&gt;</t>
  </si>
  <si>
    <t>1630512</t>
  </si>
  <si>
    <t>10977489821</t>
  </si>
  <si>
    <t>438246644</t>
  </si>
  <si>
    <t>客房（双床）</t>
  </si>
  <si>
    <t>库伦加塔国际青年旅舍(Coolangatta YHA)</t>
  </si>
  <si>
    <t>WANG/WENXIANG,LIU/JIATIAN</t>
  </si>
  <si>
    <t>客房（双床）&lt;2人入住&gt;&lt;不退款&gt;</t>
  </si>
  <si>
    <t>1626057</t>
  </si>
  <si>
    <t>11077261934</t>
  </si>
  <si>
    <t>普莱姆宾馆(Prime Guesthouse)</t>
  </si>
  <si>
    <t>WANG/ZHEN,CHE/YUANYUAN</t>
  </si>
  <si>
    <t>1633038</t>
  </si>
  <si>
    <t>11069283848</t>
  </si>
  <si>
    <t>442104528</t>
  </si>
  <si>
    <t>巴黎旺多姆歌剧院酒店(Vendome Opera Hotel Paris)</t>
  </si>
  <si>
    <t>1632237</t>
  </si>
  <si>
    <t>11063170429</t>
  </si>
  <si>
    <t>3099</t>
  </si>
  <si>
    <t>传统豪华房</t>
  </si>
  <si>
    <t>尼泊尔加尔酒店(Nepali Ghar Hotel)</t>
  </si>
  <si>
    <t>WU/SONGTAO,chen/hong</t>
  </si>
  <si>
    <t>传统豪华房&lt;2人入住&gt;&lt;不退款&gt;</t>
  </si>
  <si>
    <t>1631507</t>
  </si>
  <si>
    <t>11075546277</t>
  </si>
  <si>
    <t>2108</t>
  </si>
  <si>
    <t>1632875</t>
  </si>
  <si>
    <t>11069624968</t>
  </si>
  <si>
    <t>3918</t>
  </si>
  <si>
    <t>XIAO/YINGFU,CHEN/YICHENG,PAN/SHUYUN,CHEN/LIYING</t>
  </si>
  <si>
    <t>1632280</t>
  </si>
  <si>
    <t>11068669605</t>
  </si>
  <si>
    <t>442071844</t>
  </si>
  <si>
    <t>Yang/Ziao</t>
  </si>
  <si>
    <t>1632141</t>
  </si>
  <si>
    <t>11074467355</t>
  </si>
  <si>
    <t>豪华都市特大床房</t>
  </si>
  <si>
    <t>树线城市度假村(Treeline Urban Resort)</t>
  </si>
  <si>
    <t>zhan/yizi,ZHAN/YIZI</t>
  </si>
  <si>
    <t>1632753</t>
  </si>
  <si>
    <t>10575428375</t>
  </si>
  <si>
    <t>72907783</t>
  </si>
  <si>
    <t>城景舒适双床房</t>
  </si>
  <si>
    <t>函馆福朋喜来登酒店(Four Points by Sheraton Hakodate)</t>
  </si>
  <si>
    <t>ZHANG/CHENHAO,YANG/GUANGYU</t>
  </si>
  <si>
    <t>城景舒适双床房&lt;2人入住&gt;&lt;不适用日本客人&gt;&lt;IBU金牌会员专享&gt;&lt;不退款&gt;</t>
  </si>
  <si>
    <t>1589239</t>
  </si>
  <si>
    <t>11073917094</t>
  </si>
  <si>
    <t>442344684</t>
  </si>
  <si>
    <t>ZHANG/HONG,FANG/JING</t>
  </si>
  <si>
    <t>1632672</t>
  </si>
  <si>
    <t>11047382890</t>
  </si>
  <si>
    <t>441062620</t>
  </si>
  <si>
    <t>霍普港华美达度假村(Ramada Hope Harbour)</t>
  </si>
  <si>
    <t>ZHANG/JIANXIN</t>
  </si>
  <si>
    <t>标准大床房&lt;不退款&gt;&lt;2人入住&gt;</t>
  </si>
  <si>
    <t>1630326</t>
  </si>
  <si>
    <t>10811133851</t>
  </si>
  <si>
    <t>HPB137-3629</t>
  </si>
  <si>
    <t>至尊房</t>
  </si>
  <si>
    <t>赫纳恩棕榈滩度假酒店(Henann Palm Beach Resort)</t>
  </si>
  <si>
    <t>ZHANG/JUN,BAI/YING</t>
  </si>
  <si>
    <t>11075461355</t>
  </si>
  <si>
    <t>至尊公寓房</t>
  </si>
  <si>
    <t>墨尔本圣基尔达阿迪纳公寓酒店(Adina Apartment Hotel St Kilda Melbourne)</t>
  </si>
  <si>
    <t>ZHANG/RUI</t>
  </si>
  <si>
    <t>1632867</t>
  </si>
  <si>
    <t>11042545717</t>
  </si>
  <si>
    <t>59260SB105934</t>
  </si>
  <si>
    <t>1629962</t>
  </si>
  <si>
    <t>11023888060</t>
  </si>
  <si>
    <t>120005596</t>
  </si>
  <si>
    <t>ZHANG/YI</t>
  </si>
  <si>
    <t>1628931</t>
  </si>
  <si>
    <t>10755820399</t>
  </si>
  <si>
    <t>1338698</t>
  </si>
  <si>
    <t>园景豪华房 10074935270</t>
  </si>
  <si>
    <t>富国岛珍珠度假村(Vinpearl Phu Quoc Resort)</t>
  </si>
  <si>
    <t>ZHAO/MENGFEI,JIN/LIN</t>
  </si>
  <si>
    <t>园景豪华房&lt;双人入住&gt;&lt;中宾&gt;&lt;特价房&gt;&lt;双早&gt;</t>
  </si>
  <si>
    <t>11066704470</t>
  </si>
  <si>
    <t>21156238</t>
  </si>
  <si>
    <t>机场品质酒店(Quality Inn Airport)</t>
  </si>
  <si>
    <t>ZHAOWX/WENXIANG</t>
  </si>
  <si>
    <t>1631862</t>
  </si>
  <si>
    <t>10760520746</t>
  </si>
  <si>
    <t>H101532</t>
  </si>
  <si>
    <t>高级房 10085730281</t>
  </si>
  <si>
    <t>ZHENG/BIN,GAO/YUE</t>
  </si>
  <si>
    <t>1604721</t>
  </si>
  <si>
    <t>11074890108</t>
  </si>
  <si>
    <t>49688576</t>
  </si>
  <si>
    <t>ZHONG/JIE,WANG/CHENGWEI</t>
  </si>
  <si>
    <t>1632794</t>
  </si>
  <si>
    <t>11065215793</t>
  </si>
  <si>
    <t>45403193</t>
  </si>
  <si>
    <t>ZHU/MINGHUANG,GI/GI</t>
  </si>
  <si>
    <t>湾景特大床房&lt;不退款&gt;&lt;2人入住&gt;</t>
  </si>
  <si>
    <t>1631695</t>
  </si>
  <si>
    <t>11076936367</t>
  </si>
  <si>
    <t>442463604</t>
  </si>
  <si>
    <t>向日葵套房</t>
  </si>
  <si>
    <t>金边葵花大酒店(Himawari Hotel Apartments)</t>
  </si>
  <si>
    <t>ZHU/YI,ZOU/JINLING</t>
  </si>
  <si>
    <t>1633009</t>
  </si>
  <si>
    <t>10804499261</t>
  </si>
  <si>
    <t>490773</t>
  </si>
  <si>
    <t>无窗双人床房</t>
  </si>
  <si>
    <t>盖特威克布罗科酒店(Bloc Hotel Gatwick)</t>
  </si>
  <si>
    <t>ZOGRAFOU/THEOLOGIA</t>
  </si>
  <si>
    <t>无窗双人床房&lt;2人入住&gt;&lt;不退款&gt;</t>
  </si>
  <si>
    <t>1606133</t>
  </si>
  <si>
    <t>11080762811</t>
  </si>
  <si>
    <t>442599540</t>
  </si>
  <si>
    <t>10-11</t>
  </si>
  <si>
    <t>A/Hao,Xiao/Jindou</t>
  </si>
  <si>
    <t>1633312</t>
  </si>
  <si>
    <t>11071797806</t>
  </si>
  <si>
    <t>44702066</t>
  </si>
  <si>
    <t>山景房（1张特大床）</t>
  </si>
  <si>
    <t>首尔君悦酒店(Grand Hyatt Seoul)</t>
  </si>
  <si>
    <t>AN/HYUNJUNG</t>
  </si>
  <si>
    <t>山景房（1张特大床）&lt;不退款&gt;&lt;2人入住&gt;</t>
  </si>
  <si>
    <t>1632441</t>
  </si>
  <si>
    <t>10939087997</t>
  </si>
  <si>
    <t>73054270</t>
  </si>
  <si>
    <t>标准间2双人床</t>
  </si>
  <si>
    <t>瓦哈卡维多利亚酒店(Hotel Victoria Oaxaca)</t>
  </si>
  <si>
    <t>Baig/Daniel</t>
  </si>
  <si>
    <t>标准间2双人床&lt;不退款&gt;&lt;2人入住&gt;</t>
  </si>
  <si>
    <t>1622113</t>
  </si>
  <si>
    <t>11085260387</t>
  </si>
  <si>
    <t>442792808</t>
  </si>
  <si>
    <t>双人床房(悠漫旅行网)</t>
  </si>
  <si>
    <t>芭堤雅丽都海滩酒店(Lido Beach Hotel Pattaya)</t>
  </si>
  <si>
    <t>CAI/HONGBIN,WANG/FAN</t>
  </si>
  <si>
    <t>1633733</t>
  </si>
  <si>
    <t>11063301822</t>
  </si>
  <si>
    <t>东大门伊芙琳酒店(The Evelyn Hotel Dongdaemun)</t>
  </si>
  <si>
    <t>CHEN/LEI</t>
  </si>
  <si>
    <t>1631516</t>
  </si>
  <si>
    <t>11071699287</t>
  </si>
  <si>
    <t>442211012</t>
  </si>
  <si>
    <t>罗马西班牙皇家套房(Spagna Royal Suite Rome)</t>
  </si>
  <si>
    <t>CHEN/SHENGHAO,Wan/Xiaoli</t>
  </si>
  <si>
    <t>1632439</t>
  </si>
  <si>
    <t>11083623949</t>
  </si>
  <si>
    <t>93595710</t>
  </si>
  <si>
    <t>1633583</t>
  </si>
  <si>
    <t>11077145553</t>
  </si>
  <si>
    <t>历史高级套房(蓦然旅游网)</t>
  </si>
  <si>
    <t>西一景及公寓酒店(One King West Hotel and Residence)</t>
  </si>
  <si>
    <t>CHENG/CHI YIP KEITH</t>
  </si>
  <si>
    <t>历史高级套房&lt;2人入住&gt;&lt;不退款&gt;(蓦然旅游网)</t>
  </si>
  <si>
    <t>1633031</t>
  </si>
  <si>
    <t>11089444844</t>
  </si>
  <si>
    <t>城中大酒店(Grand Hotel Downtown)</t>
  </si>
  <si>
    <t>dadi/xing</t>
  </si>
  <si>
    <t>1634068</t>
  </si>
  <si>
    <t>11084570371</t>
  </si>
  <si>
    <t>442771004</t>
  </si>
  <si>
    <t>闪光别墅(Glitter House)</t>
  </si>
  <si>
    <t>DAI/SIYING</t>
  </si>
  <si>
    <t>1633666</t>
  </si>
  <si>
    <t>10965855572</t>
  </si>
  <si>
    <t>437872588</t>
  </si>
  <si>
    <t>济州岛M Stay住宿酒店(M Stay Hotel Jeju)</t>
  </si>
  <si>
    <t>DONG/WEiBO,WANG/MAN</t>
  </si>
  <si>
    <t>高级双床房&lt;不退款&gt;&lt;2人入住&gt;</t>
  </si>
  <si>
    <t>1624996</t>
  </si>
  <si>
    <t>10957809397</t>
  </si>
  <si>
    <t>437523332</t>
  </si>
  <si>
    <t>Fang/Muhuo,Wang/Houxiang</t>
  </si>
  <si>
    <t>1624172</t>
  </si>
  <si>
    <t>11069487097</t>
  </si>
  <si>
    <t>89890803</t>
  </si>
  <si>
    <t>圣何塞福朋喜来登酒店(Four Points by Sheraton San Jose)</t>
  </si>
  <si>
    <t>Fu/Mingliang</t>
  </si>
  <si>
    <t>大床房&lt;不退款&gt;&lt;2人入住&gt;&lt;IBU金牌会员专享&gt;</t>
  </si>
  <si>
    <t>1632259</t>
  </si>
  <si>
    <t>11061067090</t>
  </si>
  <si>
    <t>38125</t>
  </si>
  <si>
    <t>大床房（无清洁服务）</t>
  </si>
  <si>
    <t>难波天然温泉多米尊贵别馆酒店(Hotel Dormy Inn Premium Nanba Annex Hot Spring)</t>
  </si>
  <si>
    <t>Gao/Charlie Jerry</t>
  </si>
  <si>
    <t>1631265</t>
  </si>
  <si>
    <t>11083567734</t>
  </si>
  <si>
    <t>442737336</t>
  </si>
  <si>
    <t>1633575</t>
  </si>
  <si>
    <t>11058582733</t>
  </si>
  <si>
    <t>441475220</t>
  </si>
  <si>
    <t>行政双床房（带沙发床）</t>
  </si>
  <si>
    <t>大阪难波光芒酒店(Candeo Hotels Osaka Namba)</t>
  </si>
  <si>
    <t>GENG/LIJUN,SHI/JIUHE</t>
  </si>
  <si>
    <t>行政双床房（带沙发床）&lt;2人入住&gt;&lt;不适用日本客人&gt;&lt;不退款&gt;</t>
  </si>
  <si>
    <t>1631053</t>
  </si>
  <si>
    <t>10963742218</t>
  </si>
  <si>
    <t>437764904</t>
  </si>
  <si>
    <t>清迈门贝德酒店 - 仅限成人(Bed Chiangmai Gate- Adults Only)</t>
  </si>
  <si>
    <t>GONG/WENJUAN,WANG/JING</t>
  </si>
  <si>
    <t>1624785</t>
  </si>
  <si>
    <t>10925560356</t>
  </si>
  <si>
    <t>436068328</t>
  </si>
  <si>
    <t>Grove/Kevin</t>
  </si>
  <si>
    <t>1620821</t>
  </si>
  <si>
    <t>11064992136</t>
  </si>
  <si>
    <t>3145SB089735</t>
  </si>
  <si>
    <t>豪华房(蓦然旅游网)</t>
  </si>
  <si>
    <t>Grover/Siddharth</t>
  </si>
  <si>
    <t>豪华房&lt;不退款&gt;&lt;2人入住&gt;(蓦然旅游网)</t>
  </si>
  <si>
    <t>1631680</t>
  </si>
  <si>
    <t>10993183033</t>
  </si>
  <si>
    <t>438806948</t>
  </si>
  <si>
    <t>一卧精致套房(悠漫旅行网) 9751524681</t>
  </si>
  <si>
    <t>普吉岛阿拉曼达拉古纳酒店(Allamanda Laguna Phuket)</t>
  </si>
  <si>
    <t>GU/REN,WANG/MEIQI</t>
  </si>
  <si>
    <t>一卧精致套房(悠漫旅行网)</t>
  </si>
  <si>
    <t>1627330</t>
  </si>
  <si>
    <t>10756105029</t>
  </si>
  <si>
    <t>77759519</t>
  </si>
  <si>
    <t>芝加哥奥黑尔雅乐轩酒店(Aloft Chicago o’Hare)</t>
  </si>
  <si>
    <t>GUO/XIAOGE,ZHOU/BING</t>
  </si>
  <si>
    <t>1603737</t>
  </si>
  <si>
    <t>11004316986</t>
  </si>
  <si>
    <t>87334EC022766</t>
  </si>
  <si>
    <t>普罗沃百奥勒姆速8酒店(Super 8 Provo BYU Orem)</t>
  </si>
  <si>
    <t>Guo/XuYang</t>
  </si>
  <si>
    <t>1627998</t>
  </si>
  <si>
    <t>10922288184</t>
  </si>
  <si>
    <t>43456236</t>
  </si>
  <si>
    <t>俱乐部大号床房</t>
  </si>
  <si>
    <t>福冈君悦酒店(Grand Hyatt Fukuoka)</t>
  </si>
  <si>
    <t>HO/HONG,YANG/YUNXIA</t>
  </si>
  <si>
    <t>俱乐部大号床房&lt;2人入住&gt;&lt;不适用日本客人&gt;&lt;不退款&gt;</t>
  </si>
  <si>
    <t>1620505</t>
  </si>
  <si>
    <t>11086203059</t>
  </si>
  <si>
    <t>442823544</t>
  </si>
  <si>
    <t>E-Red 酒店(E-Red Hotel)</t>
  </si>
  <si>
    <t>HU/YANGJIAN</t>
  </si>
  <si>
    <t>1633814</t>
  </si>
  <si>
    <t>11087906739</t>
  </si>
  <si>
    <t>HUANG/HAO</t>
  </si>
  <si>
    <t>1633957</t>
  </si>
  <si>
    <t>11023758521</t>
  </si>
  <si>
    <t>19100054</t>
  </si>
  <si>
    <t>都市精品酒店(Urban Boutique Hotel)</t>
  </si>
  <si>
    <t>HUANG/JIANCHUAN,HUANG/XIONGHUA</t>
  </si>
  <si>
    <t>1628921</t>
  </si>
  <si>
    <t>10976171653</t>
  </si>
  <si>
    <t>438190016</t>
  </si>
  <si>
    <t>池景豪华房（带阳台）(蓦然旅游网)</t>
  </si>
  <si>
    <t>芭堤雅指南针柑橘大酒店(Citrus Grande Hotel Pattaya by Compass Hospitality)</t>
  </si>
  <si>
    <t>JEONG/HYOLIM</t>
  </si>
  <si>
    <t>池景豪华房（带阳台）&lt;不退款&gt;&lt;2人入住&gt;(蓦然旅游网)</t>
  </si>
  <si>
    <t>1625906</t>
  </si>
  <si>
    <t>11091374755</t>
  </si>
  <si>
    <t>NH布鲁塞尔机场酒店(NH Brussels Airport)</t>
  </si>
  <si>
    <t>jiang/wei</t>
  </si>
  <si>
    <t>1634214</t>
  </si>
  <si>
    <t>11043536897</t>
  </si>
  <si>
    <t>3150434673</t>
  </si>
  <si>
    <t>希尔顿哈姆拉海滩及高尔夫度假村(Hilton Al Hamra Beach &amp; Golf Resort)</t>
  </si>
  <si>
    <t>KAEWNANCHAI/SOMPONG</t>
  </si>
  <si>
    <t>1630066</t>
  </si>
  <si>
    <t>11054606201</t>
  </si>
  <si>
    <t>19084841</t>
  </si>
  <si>
    <t>金盏花大酒店(Marigold Hotel)</t>
  </si>
  <si>
    <t>Ke/Wenli</t>
  </si>
  <si>
    <t>1630795</t>
  </si>
  <si>
    <t>10904498967</t>
  </si>
  <si>
    <t>1618510</t>
  </si>
  <si>
    <t>曼谷那莱酒店(Narai Hotel Bangkok)</t>
  </si>
  <si>
    <t>KIKUCHI/KEITA,CHIKAZAWA/NOBUYUKI</t>
  </si>
  <si>
    <t>10108134729</t>
  </si>
  <si>
    <t>HBM460-6149</t>
  </si>
  <si>
    <t>KIM/WONKEUN,LEE/HANBI</t>
  </si>
  <si>
    <t>豪华房&lt;双人入住&gt;&lt;今日特价 &gt;&lt;双早&gt;&lt;B2B&gt;</t>
  </si>
  <si>
    <t>10820058105</t>
  </si>
  <si>
    <t>430643264</t>
  </si>
  <si>
    <t>KODAMA/NAOYA</t>
  </si>
  <si>
    <t>1609688</t>
  </si>
  <si>
    <t>11090145256</t>
  </si>
  <si>
    <t>什鲁斯伯里-伍斯特戴斯酒店(Days Inn Shrewsbury - Worcester)</t>
  </si>
  <si>
    <t>KONG/CUILING</t>
  </si>
  <si>
    <t>1634120</t>
  </si>
  <si>
    <t>10235916365</t>
  </si>
  <si>
    <t>39392892</t>
  </si>
  <si>
    <t>长滩岛摄政沙滩水疗度假村(Henann Regency Resort &amp; Spa)</t>
  </si>
  <si>
    <t>LEE/JEONGDO</t>
  </si>
  <si>
    <t>高级房&lt;双人入住&gt;&lt;双早&gt;&lt;特价大促销&gt;</t>
  </si>
  <si>
    <t>10958819757</t>
  </si>
  <si>
    <t>双床房（带公共浴室）</t>
  </si>
  <si>
    <t>首尔韩流酒店首尔站店(K Pop Hotel Seoul Station Seoul)</t>
  </si>
  <si>
    <t>Lesnikov/ANDREI</t>
  </si>
  <si>
    <t>双床房（带公共浴室）&lt;2人入住&gt;&lt;不退款&gt;</t>
  </si>
  <si>
    <t>1624278</t>
  </si>
  <si>
    <t>10756638836</t>
  </si>
  <si>
    <t>263381</t>
  </si>
  <si>
    <t>大床房公用浴室</t>
  </si>
  <si>
    <t>美国旧金山旅馆(USA Hostels San Francisco)</t>
  </si>
  <si>
    <t>LI/CHIAJUNG,CHEN/YUAN</t>
  </si>
  <si>
    <t>大床房公用浴室&lt;2人入住&gt;&lt;不退款&gt;</t>
  </si>
  <si>
    <t>1603888</t>
  </si>
  <si>
    <t>11006131095</t>
  </si>
  <si>
    <t>80778590</t>
  </si>
  <si>
    <t>一卧室城景特大床套房</t>
  </si>
  <si>
    <t>曼谷撒通维斯塔万豪行政公寓(Sathorn Vista, Bangkok - Marriott Executive Apartments)</t>
  </si>
  <si>
    <t>LI/JIANLI,LYU/QIUHONG</t>
  </si>
  <si>
    <t>一卧室城景特大床套房&lt;不退款&gt;&lt;2人入住&gt;&lt;IBU金牌会员专享&gt;</t>
  </si>
  <si>
    <t>1628084</t>
  </si>
  <si>
    <t>11086143775</t>
  </si>
  <si>
    <t>3153573068</t>
  </si>
  <si>
    <t>豪华2张大床房</t>
  </si>
  <si>
    <t>纽约布鲁克林希尔顿酒店(Hilton Brooklyn New York)</t>
  </si>
  <si>
    <t>li/juan,tan/lizhen</t>
  </si>
  <si>
    <t>豪华2张大床房&lt;不退款&gt;&lt;2人入住&gt;</t>
  </si>
  <si>
    <t>1633808</t>
  </si>
  <si>
    <t>11078472154</t>
  </si>
  <si>
    <t>91981959</t>
  </si>
  <si>
    <t>豪华2张双人床房</t>
  </si>
  <si>
    <t>Li/Meiting,Du/Siyu</t>
  </si>
  <si>
    <t>豪华2张双人床房&lt;不退款&gt;&lt;2人入住&gt;&lt;IBU金牌会员专享&gt;</t>
  </si>
  <si>
    <t>1633139</t>
  </si>
  <si>
    <t>11085285575</t>
  </si>
  <si>
    <t>HA5J371UQ</t>
  </si>
  <si>
    <t>Liang/Chen,Zhan/Jun</t>
  </si>
  <si>
    <t>1633735</t>
  </si>
  <si>
    <t>11085108149</t>
  </si>
  <si>
    <t>26185</t>
  </si>
  <si>
    <t>家庭套房</t>
  </si>
  <si>
    <t>海上奢华套房酒店(Maritime Luxury Suites)</t>
  </si>
  <si>
    <t>LIAO/CONGYI</t>
  </si>
  <si>
    <t>1633714</t>
  </si>
  <si>
    <t>11078423856</t>
  </si>
  <si>
    <t>442518304</t>
  </si>
  <si>
    <t>商务房</t>
  </si>
  <si>
    <t>普吉岛奈阳海滩16号酒店(The Sixteenth Naiyang Beach Hotel Phuket)</t>
  </si>
  <si>
    <t>LIN/HUIHUA,Lin/Tetuo</t>
  </si>
  <si>
    <t>1633135</t>
  </si>
  <si>
    <t>11081723129</t>
  </si>
  <si>
    <t>442650576</t>
  </si>
  <si>
    <t>豪华双床房(悠漫旅行网)</t>
  </si>
  <si>
    <t>东大门空中旅馆(Air Hostel Dongdaemun)</t>
  </si>
  <si>
    <t>LIU/JIE,GUO/JIYING</t>
  </si>
  <si>
    <t>1633409</t>
  </si>
  <si>
    <t>11066553250</t>
  </si>
  <si>
    <t>441955972</t>
  </si>
  <si>
    <t>阿布扎比1号航站楼遨途酒店(Aerotel Abu Dhabi Terminal 1)</t>
  </si>
  <si>
    <t>Liu/Tingting</t>
  </si>
  <si>
    <t>1631843</t>
  </si>
  <si>
    <t>10937284023</t>
  </si>
  <si>
    <t>97376019</t>
  </si>
  <si>
    <t>特大床一室房(带沙发床)</t>
  </si>
  <si>
    <t>奥兰多环球影城万豪酒店(Residence Inn by Marriott Near Universal Orlando)</t>
  </si>
  <si>
    <t>Liu/Yan,Gu/Linyan</t>
  </si>
  <si>
    <t>特大床一室房(带沙发床)&lt;不退款&gt;&lt;2人入住&gt;&lt;IBU金牌会员专享&gt;</t>
  </si>
  <si>
    <t>1621899</t>
  </si>
  <si>
    <t>11085444552</t>
  </si>
  <si>
    <t>442798944</t>
  </si>
  <si>
    <t>高级房(悠漫旅行网)</t>
  </si>
  <si>
    <t>尼可尔斯机场酒店(Nichols Airport Hotel)</t>
  </si>
  <si>
    <t>LUO/YAN</t>
  </si>
  <si>
    <t>1633747</t>
  </si>
  <si>
    <t>11055361886</t>
  </si>
  <si>
    <t>80858EC053645</t>
  </si>
  <si>
    <t>华美达格林斯堡酒店(Ramada Greensburg)</t>
  </si>
  <si>
    <t>Mallory-Stith/Leesa</t>
  </si>
  <si>
    <t>1630842</t>
  </si>
  <si>
    <t>11073778769</t>
  </si>
  <si>
    <t>84589971</t>
  </si>
  <si>
    <t>高楼层2张双人床房</t>
  </si>
  <si>
    <t>纽约市大都市逸林酒店(Doubletree Metropolitan Hotel New York City)</t>
  </si>
  <si>
    <t>MING/HONG,MO/ZHIWEI</t>
  </si>
  <si>
    <t>高楼层2张双人床房&lt;不退款&gt;&lt;2人入住&gt;</t>
  </si>
  <si>
    <t>1632660</t>
  </si>
  <si>
    <t>11062504316</t>
  </si>
  <si>
    <t>200</t>
  </si>
  <si>
    <t>双人间(蓦然旅游网)</t>
  </si>
  <si>
    <t>土地酒店(Land Hotel)</t>
  </si>
  <si>
    <t>miskovic/dusica</t>
  </si>
  <si>
    <t>双人间&lt;不退款&gt;&lt;2人入住&gt;(蓦然旅游网)</t>
  </si>
  <si>
    <t>1631425</t>
  </si>
  <si>
    <t>10757348038</t>
  </si>
  <si>
    <t>HBM460-6816</t>
  </si>
  <si>
    <t>尊贵房</t>
  </si>
  <si>
    <t>na/jaewoong,kim/jimin,jang/saekwon</t>
  </si>
  <si>
    <t>尊贵房&lt;含早&gt;&lt;三人入住&gt;&lt;今日特价 &gt;</t>
  </si>
  <si>
    <t>11067200191</t>
  </si>
  <si>
    <t>41686913</t>
  </si>
  <si>
    <t>圣多明戈洲际里尔酒店(InterContinental Real Santo Domingo)</t>
  </si>
  <si>
    <t>Pan/Hao,Dong/Huasen</t>
  </si>
  <si>
    <t>1631924</t>
  </si>
  <si>
    <t>11072587145</t>
  </si>
  <si>
    <t>梅尔罗斯棉花堡美景套房酒店(Pamukkale Melrose Viewpoint Suites)</t>
  </si>
  <si>
    <t>pan/kaixu,jiang/liwei</t>
  </si>
  <si>
    <t>1632501</t>
  </si>
  <si>
    <t>10922315875</t>
  </si>
  <si>
    <t>10359</t>
  </si>
  <si>
    <t>首尔智选假日酒店乙支路店(Holiday Inn Express Seoul Euljiro)</t>
  </si>
  <si>
    <t>PEI/ZHONG,YU/MENGSHUANG</t>
  </si>
  <si>
    <t>1620508</t>
  </si>
  <si>
    <t>11035845563</t>
  </si>
  <si>
    <t>440448084</t>
  </si>
  <si>
    <t>豪华双人间</t>
  </si>
  <si>
    <t>库利曼黛奇酒店(Hotel Cullinan Daechi)</t>
  </si>
  <si>
    <t>PIAO/XIANGHAO</t>
  </si>
  <si>
    <t>1629636</t>
  </si>
  <si>
    <t>10981676418</t>
  </si>
  <si>
    <t>83402EC026686</t>
  </si>
  <si>
    <t>长岛市戴斯酒店(Days Inn Long Island City)</t>
  </si>
  <si>
    <t>Prasad/Kameshwar,Prasad/Kameshwar</t>
  </si>
  <si>
    <t>1626439</t>
  </si>
  <si>
    <t>10957113387</t>
  </si>
  <si>
    <t>437479464</t>
  </si>
  <si>
    <t>Priestley/Michael</t>
  </si>
  <si>
    <t>1624050</t>
  </si>
  <si>
    <t>10760840850</t>
  </si>
  <si>
    <t>1340491</t>
  </si>
  <si>
    <t>园景豪华房</t>
  </si>
  <si>
    <t>Qu/Pei</t>
  </si>
  <si>
    <t>11004824763</t>
  </si>
  <si>
    <t>439188088</t>
  </si>
  <si>
    <t>Ren/Xiaoping</t>
  </si>
  <si>
    <t>1628017</t>
  </si>
  <si>
    <t>11074748630</t>
  </si>
  <si>
    <t>91597192</t>
  </si>
  <si>
    <t>雅乐轩客房（1张特大床）</t>
  </si>
  <si>
    <t>弗赖拉辛雅乐轩酒店(Aloft Hotel Frisco)</t>
  </si>
  <si>
    <t>RICKS/KISHNA</t>
  </si>
  <si>
    <t>雅乐轩客房（1张特大床）&lt;2人入住&gt;&lt;不退款&gt;</t>
  </si>
  <si>
    <t>1632778</t>
  </si>
  <si>
    <t>10948782751</t>
  </si>
  <si>
    <t>437111228</t>
  </si>
  <si>
    <t>Salvemini/Giancarlo</t>
  </si>
  <si>
    <t>1623129</t>
  </si>
  <si>
    <t>11082149670</t>
  </si>
  <si>
    <t>92658964,92658966</t>
  </si>
  <si>
    <t>多伦多东北/万锦市万怡酒店(Courtyard by Marriott Toronto Northeast/Markham)</t>
  </si>
  <si>
    <t>SE/DARA</t>
  </si>
  <si>
    <t>1633449</t>
  </si>
  <si>
    <t>11064548563</t>
  </si>
  <si>
    <t>441814116</t>
  </si>
  <si>
    <t>向日葵套房(蓦然旅游网)</t>
  </si>
  <si>
    <t>SHAH/SAUMIL</t>
  </si>
  <si>
    <t>向日葵套房&lt;不退款&gt;&lt;2人入住&gt;(蓦然旅游网)</t>
  </si>
  <si>
    <t>1631638</t>
  </si>
  <si>
    <t>11086099086</t>
  </si>
  <si>
    <t>60576300,60577179</t>
  </si>
  <si>
    <t>海滨豪华房（特大床）</t>
  </si>
  <si>
    <t>盛泰澜幻影海滩度假村(Centara Grand Mirage Beach Resort Pattaya)</t>
  </si>
  <si>
    <t>SHAN/TAO,PENG/XU</t>
  </si>
  <si>
    <t>海滨豪华房（特大床）&lt;2人入住&gt;&lt;不退款&gt;</t>
  </si>
  <si>
    <t>1633806</t>
  </si>
  <si>
    <t>11073700142</t>
  </si>
  <si>
    <t>90972607</t>
  </si>
  <si>
    <t>转角特大床房</t>
  </si>
  <si>
    <t>伦敦德尔塔兵工厂酒店(Delta Hotels by Marriott London Armouries)</t>
  </si>
  <si>
    <t>SHI/YUNLONG</t>
  </si>
  <si>
    <t>转角特大床房&lt;不退款&gt;&lt;2人入住&gt;&lt;IBU金牌会员专享&gt;</t>
  </si>
  <si>
    <t>1632637</t>
  </si>
  <si>
    <t>10915766236</t>
  </si>
  <si>
    <t>10308</t>
  </si>
  <si>
    <t>So/Ka Man</t>
  </si>
  <si>
    <t>1619807</t>
  </si>
  <si>
    <t>10980086757</t>
  </si>
  <si>
    <t>新加坡国敦统一酒店(Copthorne King’’s Hotel)</t>
  </si>
  <si>
    <t>SUITA/TAKASHI</t>
  </si>
  <si>
    <t>1626279</t>
  </si>
  <si>
    <t>11061663184</t>
  </si>
  <si>
    <t>441653276</t>
  </si>
  <si>
    <t>皇后郡套房酒店(Queens County Inn and Suites)</t>
  </si>
  <si>
    <t>SUN/LIHUA</t>
  </si>
  <si>
    <t>1631330</t>
  </si>
  <si>
    <t>10948333985</t>
  </si>
  <si>
    <t>奢华套房（特大床）</t>
  </si>
  <si>
    <t>拉斯维加斯帕拉佐赌场度假酒店(The Palazzo Resort Hotel Casino Las Vegas)</t>
  </si>
  <si>
    <t>tallaa/sahra</t>
  </si>
  <si>
    <t>奢华套房（特大床）&lt;2人入住&gt;&lt;不退款&gt;</t>
  </si>
  <si>
    <t>1623042</t>
  </si>
  <si>
    <t>11083403839</t>
  </si>
  <si>
    <t>3153584093</t>
  </si>
  <si>
    <t>豪华房（1张大床）</t>
  </si>
  <si>
    <t>纽约曼哈顿市中心东希尔顿花园酒店(Hilton Garden Inn New York Manhattan Midtown East)</t>
  </si>
  <si>
    <t>TANG/JIANGEN</t>
  </si>
  <si>
    <t>豪华房（1张大床）&lt;2人入住&gt;&lt;不退款&gt;</t>
  </si>
  <si>
    <t>1633558</t>
  </si>
  <si>
    <t>10375670136</t>
  </si>
  <si>
    <t>萨尔瓦多海滩度假村(Elsalvador Beach Resort)</t>
  </si>
  <si>
    <t>VOLKL/JOHN WESLEY,ABABAT/JOCELYN RODRIGUEZ</t>
  </si>
  <si>
    <t>客房&lt;2人入住&gt;</t>
  </si>
  <si>
    <t>1573982</t>
  </si>
  <si>
    <t>10164561402</t>
  </si>
  <si>
    <t>243597</t>
  </si>
  <si>
    <t>经典艾格峰山景客房</t>
  </si>
  <si>
    <t>瑞士丽城品质酒店(Belvedere Swiss Quality Hotel)</t>
  </si>
  <si>
    <t>Wang/Jialong,Zhang/Jing</t>
  </si>
  <si>
    <t>经典艾格峰山景客房&lt;2人入住&gt;</t>
  </si>
  <si>
    <t>1557576</t>
  </si>
  <si>
    <t>11062632789</t>
  </si>
  <si>
    <t>227334</t>
  </si>
  <si>
    <t>帕拉左酒店(The Palazzo Hotel)</t>
  </si>
  <si>
    <t>WANG/MIN</t>
  </si>
  <si>
    <t>1631449</t>
  </si>
  <si>
    <t>10910728051</t>
  </si>
  <si>
    <t>435417540</t>
  </si>
  <si>
    <t>法兰克福城市住宿酒店(Hotel City Stay Frankfurt)</t>
  </si>
  <si>
    <t>Winkler/Silke</t>
  </si>
  <si>
    <t>1619167</t>
  </si>
  <si>
    <t>11065292577</t>
  </si>
  <si>
    <t>88331189</t>
  </si>
  <si>
    <t>客房带1张特大床</t>
  </si>
  <si>
    <t>纽约肯尼迪机场万怡酒店(Courtyard by Marriott New York JFK Airport)</t>
  </si>
  <si>
    <t>Wu/Xiaofan,Zhang/Teng</t>
  </si>
  <si>
    <t>客房带1张特大床&lt;不退款&gt;&lt;2人入住&gt;&lt;IBU金牌会员专享&gt;</t>
  </si>
  <si>
    <t>1631704</t>
  </si>
  <si>
    <t>11087978038</t>
  </si>
  <si>
    <t>1633959</t>
  </si>
  <si>
    <t>10963876861</t>
  </si>
  <si>
    <t>437770280</t>
  </si>
  <si>
    <t>XIAO/WENJUAN</t>
  </si>
  <si>
    <t>大床房（无清洁服务）&lt;2人入住&gt;&lt;不适用日本客人&gt;&lt;不退款&gt;</t>
  </si>
  <si>
    <t>1624796</t>
  </si>
  <si>
    <t>11084660888</t>
  </si>
  <si>
    <t>442776208</t>
  </si>
  <si>
    <t>苏荷酒店(Soho Hotel)</t>
  </si>
  <si>
    <t>Xu/Michelle Chen Di,Nguyen/Nam Ly</t>
  </si>
  <si>
    <t>1633683</t>
  </si>
  <si>
    <t>11080230944</t>
  </si>
  <si>
    <t>442577244</t>
  </si>
  <si>
    <t>YADA/YASUYO</t>
  </si>
  <si>
    <t>双床房&lt;2人入住&gt;&lt;不退款&gt;(蓦然旅游网)</t>
  </si>
  <si>
    <t>1633264</t>
  </si>
  <si>
    <t>11065329587</t>
  </si>
  <si>
    <t>24763</t>
  </si>
  <si>
    <t>日式房</t>
  </si>
  <si>
    <t>御宿清水屋(Oyado Kiyomizuya)</t>
  </si>
  <si>
    <t>YANG/PING,NING/JINLING</t>
  </si>
  <si>
    <t>1631706</t>
  </si>
  <si>
    <t>11080918465</t>
  </si>
  <si>
    <t>92282597</t>
  </si>
  <si>
    <t>YANG/YICHEN,GONG/YING</t>
  </si>
  <si>
    <t>1633333</t>
  </si>
  <si>
    <t>11063102277</t>
  </si>
  <si>
    <t>51193SB097904</t>
  </si>
  <si>
    <t>行政一室套房(蓦然旅游网)</t>
  </si>
  <si>
    <t>YEUNG/PUI SZE</t>
  </si>
  <si>
    <t>行政一室套房&lt;2人入住&gt;&lt;不退款&gt;(蓦然旅游网)</t>
  </si>
  <si>
    <t>1631502</t>
  </si>
  <si>
    <t>10817663905</t>
  </si>
  <si>
    <t>430501340</t>
  </si>
  <si>
    <t>NH马德里苏尔酒店(NH Madrid Sur)</t>
  </si>
  <si>
    <t>YIN/XIAOMEI</t>
  </si>
  <si>
    <t>1609298</t>
  </si>
  <si>
    <t>11022766487</t>
  </si>
  <si>
    <t>439741288</t>
  </si>
  <si>
    <t>双人房（无清洁服务）</t>
  </si>
  <si>
    <t>ZHAN/SHICHAO,GU/JIA</t>
  </si>
  <si>
    <t>1628878</t>
  </si>
  <si>
    <t>11074084209</t>
  </si>
  <si>
    <t>442352704</t>
  </si>
  <si>
    <t>高级房(双人床)</t>
  </si>
  <si>
    <t>华欣珍宝之家酒店(Baan Pa Ploy Hotel Hua Hin)</t>
  </si>
  <si>
    <t>ZHANG/CHENWEI,LI/JINGHUA</t>
  </si>
  <si>
    <t>1632694</t>
  </si>
  <si>
    <t>11074063336</t>
  </si>
  <si>
    <t>91435966</t>
  </si>
  <si>
    <t>温哥华机场福朋喜来登酒店(Four Points by Sheraton Vancouver Airport)</t>
  </si>
  <si>
    <t>ZHANG/MIN,Ruoqi/Zheng</t>
  </si>
  <si>
    <t>1632688</t>
  </si>
  <si>
    <t>11003298602</t>
  </si>
  <si>
    <t>19100250036</t>
  </si>
  <si>
    <t>Zheng/Yuan,Yu/Szuhan</t>
  </si>
  <si>
    <t>1627933</t>
  </si>
  <si>
    <t>11074920345</t>
  </si>
  <si>
    <t>24900425</t>
  </si>
  <si>
    <t>1632795</t>
  </si>
  <si>
    <t>11084989020</t>
  </si>
  <si>
    <t>442784244</t>
  </si>
  <si>
    <t>zhuo/hongbo</t>
  </si>
  <si>
    <t>1633708</t>
  </si>
  <si>
    <t>11090302656</t>
  </si>
  <si>
    <t>豪华园景房(蓦然旅游网)</t>
  </si>
  <si>
    <t>塞拉莱阿巴利德度假酒店(Al Baleed Resort Salalah by Anantara)</t>
  </si>
  <si>
    <t>10-12</t>
  </si>
  <si>
    <t>ALMUFAZZER/ABDULLAH</t>
  </si>
  <si>
    <t>豪华园景房&lt;不退款&gt;&lt;2人入住&gt;(蓦然旅游网)</t>
  </si>
  <si>
    <t>1634136</t>
  </si>
  <si>
    <t>10161971702</t>
  </si>
  <si>
    <t>1300232332</t>
  </si>
  <si>
    <t>经济型双人房</t>
  </si>
  <si>
    <t>奥本湾酒店(Oban Bay Hotel)</t>
  </si>
  <si>
    <t>Archibald/Douglas</t>
  </si>
  <si>
    <t>经济型双人房&lt;2人入住&gt;</t>
  </si>
  <si>
    <t>1557332</t>
  </si>
  <si>
    <t>11086986437</t>
  </si>
  <si>
    <t>442852544</t>
  </si>
  <si>
    <t>BENITEZ/ANTONIO</t>
  </si>
  <si>
    <t>1633891</t>
  </si>
  <si>
    <t>11075653421</t>
  </si>
  <si>
    <t>82135EC125675</t>
  </si>
  <si>
    <t>精装房（1张特大床）</t>
  </si>
  <si>
    <t>芝加哥奥黑尔温德姆酒店(Wyndham Chicago O’Hare)</t>
  </si>
  <si>
    <t>BI/PENGCHENG</t>
  </si>
  <si>
    <t>1632890</t>
  </si>
  <si>
    <t>11092906092</t>
  </si>
  <si>
    <t>21662983</t>
  </si>
  <si>
    <t>COMFORT INN SAN JUAN</t>
  </si>
  <si>
    <t>Borges Maymi/Liz Yarian,Cotto Rivera/Edith</t>
  </si>
  <si>
    <t>1634362</t>
  </si>
  <si>
    <t>11096021985</t>
  </si>
  <si>
    <t>高级房(双床)-可吸烟</t>
  </si>
  <si>
    <t>CAO/PEIFANG</t>
  </si>
  <si>
    <t>1634683</t>
  </si>
  <si>
    <t>11095751251</t>
  </si>
  <si>
    <t>Cao/Yu,Liang/Enen</t>
  </si>
  <si>
    <t>1634644</t>
  </si>
  <si>
    <t>11086412990</t>
  </si>
  <si>
    <t>442830756</t>
  </si>
  <si>
    <t>皮科罗长滩岛酒店(The Piccolo Hotel of Boracay)</t>
  </si>
  <si>
    <t>Cao/Zhijun</t>
  </si>
  <si>
    <t>1633832</t>
  </si>
  <si>
    <t>10977292585</t>
  </si>
  <si>
    <t>438240464</t>
  </si>
  <si>
    <t>标准房（带空调）</t>
  </si>
  <si>
    <t>长滩岛美丽海岛温泉度假村(La Isla Bonita Resort and Spa Boracay)</t>
  </si>
  <si>
    <t>Carr/Devorah,Delilah/Monaliza</t>
  </si>
  <si>
    <t>标准房（带空调）&lt;2人入住&gt;&lt;不退款&gt;</t>
  </si>
  <si>
    <t>1626034</t>
  </si>
  <si>
    <t>11066543539</t>
  </si>
  <si>
    <t>CHEN/GANG,WEN/KAI,CHEN/HONGLIANG,JIA/LINGYUN,WANG/JIFENG,WEN/AIGUO</t>
  </si>
  <si>
    <t>1631840</t>
  </si>
  <si>
    <t>11088076428</t>
  </si>
  <si>
    <t>豪华一卧公寓房</t>
  </si>
  <si>
    <t>克罗恩湾大楼观光客站酒店(Touristation @ Crowne Bay Tower)</t>
  </si>
  <si>
    <t>chen/jun,tian/ruocheng</t>
  </si>
  <si>
    <t>1633967</t>
  </si>
  <si>
    <t>11095674298</t>
  </si>
  <si>
    <t>CHEN/SHUNING,Zhao/LiQiang</t>
  </si>
  <si>
    <t>1634635</t>
  </si>
  <si>
    <t>11098738149</t>
  </si>
  <si>
    <t>伯明翰丽笙酒店(Radisson Blu Hotel, Birmingham)</t>
  </si>
  <si>
    <t>Chen/Zhiyuan,Chen/Yuhui</t>
  </si>
  <si>
    <t>1634981</t>
  </si>
  <si>
    <t>10875858433</t>
  </si>
  <si>
    <t>434183296</t>
  </si>
  <si>
    <t>客房(蓦然旅游网)</t>
  </si>
  <si>
    <t>CHOI/YEONWOO,CHOI/INYOUNG</t>
  </si>
  <si>
    <t>客房&lt;2人入住&gt;&lt;不退款&gt;(蓦然旅游网)</t>
  </si>
  <si>
    <t>1616373</t>
  </si>
  <si>
    <t>10914239164</t>
  </si>
  <si>
    <t>435575468</t>
  </si>
  <si>
    <t>安姆巴萨德SORAT酒店(Sorat Hotel Ambassador)</t>
  </si>
  <si>
    <t>Czarnecki/Sarah</t>
  </si>
  <si>
    <t>1619604</t>
  </si>
  <si>
    <t>11092742753</t>
  </si>
  <si>
    <t>443060060</t>
  </si>
  <si>
    <t>圣胡安奥兰治广场酒店(The Orange Place Hotel San Juan)</t>
  </si>
  <si>
    <t>Deng/Gengcheng,abalain/Chelsea</t>
  </si>
  <si>
    <t>1634331</t>
  </si>
  <si>
    <t>11065468101</t>
  </si>
  <si>
    <t>88374223</t>
  </si>
  <si>
    <t>池景或城景客房</t>
  </si>
  <si>
    <t>欧文光谱万怡酒店(Courtyard by Marriott Irvine Spectrum)</t>
  </si>
  <si>
    <t>DENG/JUNZE</t>
  </si>
  <si>
    <t>1631717</t>
  </si>
  <si>
    <t>11083258323</t>
  </si>
  <si>
    <t>442726636</t>
  </si>
  <si>
    <t>Gao/Luxi,Qian/Yuchai</t>
  </si>
  <si>
    <t>1633547</t>
  </si>
  <si>
    <t>11080920280</t>
  </si>
  <si>
    <t>exp-1358393052</t>
  </si>
  <si>
    <t>奢华特大床房</t>
  </si>
  <si>
    <t>雅加达塞达尤达尔玛旺萨101酒店(The 1O1 Jakarta Sedayu Darmawangsa Hotel)</t>
  </si>
  <si>
    <t>GEY/KAHONG</t>
  </si>
  <si>
    <t>奢华特大床房&lt;不退款&gt;&lt;2人入住&gt;</t>
  </si>
  <si>
    <t>1633327</t>
  </si>
  <si>
    <t>10326886008</t>
  </si>
  <si>
    <t>413819728</t>
  </si>
  <si>
    <t>基础双床房(蓦然旅游网)</t>
  </si>
  <si>
    <t>海豚酒店 - 小屋(Dolphin Inn - the Lodge)</t>
  </si>
  <si>
    <t>GONZALEZ/NIEVES,GRANDE/CESAR</t>
  </si>
  <si>
    <t>基础双床房&lt;2人入住&gt;(蓦然旅游网)</t>
  </si>
  <si>
    <t>1570633</t>
  </si>
  <si>
    <t>11073739979</t>
  </si>
  <si>
    <t>442333520</t>
  </si>
  <si>
    <t>GUAN/XIAOMING,ZHAO/RUO</t>
  </si>
  <si>
    <t>1632643</t>
  </si>
  <si>
    <t>10906070350</t>
  </si>
  <si>
    <t>116617</t>
  </si>
  <si>
    <t>墨尔本丽都酒店-8酒店(Cosmopolitan Hotel Melbourne)</t>
  </si>
  <si>
    <t>Harris/Tamika</t>
  </si>
  <si>
    <t>一室公寓&lt;2人入住&gt;&lt;不退款&gt;</t>
  </si>
  <si>
    <t>1618670</t>
  </si>
  <si>
    <t>11052132911</t>
  </si>
  <si>
    <t>441228776</t>
  </si>
  <si>
    <t>甄选房(蓦然旅游网)</t>
  </si>
  <si>
    <t>NH阿姆斯特丹卡尔顿酒店(NH Carlton Amsterdam)</t>
  </si>
  <si>
    <t>HO/WING CHONG</t>
  </si>
  <si>
    <t>甄选房&lt;不退款&gt;&lt;2人入住&gt;(蓦然旅游网)</t>
  </si>
  <si>
    <t>1630587</t>
  </si>
  <si>
    <t>10163889827</t>
  </si>
  <si>
    <t>408867496</t>
  </si>
  <si>
    <t>16世纪意大利宫殿NH酒店(NH Collection Palazzo Cinquecento)</t>
  </si>
  <si>
    <t>HONG/SEUNGMI</t>
  </si>
  <si>
    <t>高级房&lt;2人入住&gt;</t>
  </si>
  <si>
    <t>1557527</t>
  </si>
  <si>
    <t>10803744844</t>
  </si>
  <si>
    <t>87813316</t>
  </si>
  <si>
    <t>海滨客房</t>
  </si>
  <si>
    <t>基基海滩万豪度假酒店及水疗中心(Waikiki Beach Marriott Resort &amp; Spa)</t>
  </si>
  <si>
    <t>Hong/Yue,Pu/Tong</t>
  </si>
  <si>
    <t>海滨客房&lt;不退款&gt;&lt;2人入住&gt;&lt;IBU金牌会员专享&gt;</t>
  </si>
  <si>
    <t>1605938</t>
  </si>
  <si>
    <t>10956102380</t>
  </si>
  <si>
    <t>437425880</t>
  </si>
  <si>
    <t>哥哥旅馆(Oppa Hostel)</t>
  </si>
  <si>
    <t>HUANG/CHENG,DING/YANAN</t>
  </si>
  <si>
    <t>1623912</t>
  </si>
  <si>
    <t>11080036677</t>
  </si>
  <si>
    <t>3145SB090025</t>
  </si>
  <si>
    <t>豪华房(悠漫旅行网)</t>
  </si>
  <si>
    <t>huang/linjing</t>
  </si>
  <si>
    <t>1633250</t>
  </si>
  <si>
    <t>11023249198</t>
  </si>
  <si>
    <t>克莱尔蒙特酒店(Claremont Hotel)</t>
  </si>
  <si>
    <t>hussein/imran</t>
  </si>
  <si>
    <t>1628904</t>
  </si>
  <si>
    <t>11068428633</t>
  </si>
  <si>
    <t>442061524</t>
  </si>
  <si>
    <t>JIAN/RU</t>
  </si>
  <si>
    <t>高级房&lt;1&gt;&lt;2人入住&gt;&lt;不退款&gt;</t>
  </si>
  <si>
    <t>1632120</t>
  </si>
  <si>
    <t>11077463917</t>
  </si>
  <si>
    <t>28681721</t>
  </si>
  <si>
    <t>多伦多广场华美达酒店(Ramada Plaza Toronto)</t>
  </si>
  <si>
    <t>jin/guangrong,long/xinyi</t>
  </si>
  <si>
    <t>1633059</t>
  </si>
  <si>
    <t>11057526532</t>
  </si>
  <si>
    <t>441435360</t>
  </si>
  <si>
    <t>经典房</t>
  </si>
  <si>
    <t>玛丽蒂姆法兰克福酒店(Maritim Hotel Frankfurt)</t>
  </si>
  <si>
    <t>Kastelic/Ivo,Kastelic/Thijs</t>
  </si>
  <si>
    <t>经典房&lt;不退款&gt;&lt;2人入住&gt;</t>
  </si>
  <si>
    <t>1630983</t>
  </si>
  <si>
    <t>11071633924</t>
  </si>
  <si>
    <t>TVSX9SQ</t>
  </si>
  <si>
    <t>布加勒斯特丽笙酒店(Radisson Blu Hotel Bucharest)</t>
  </si>
  <si>
    <t>kawar/mitri</t>
  </si>
  <si>
    <t>1632436</t>
  </si>
  <si>
    <t>10223093534</t>
  </si>
  <si>
    <t>HBM460-6351</t>
  </si>
  <si>
    <t>KIM/AJU,BAE/SORA,KIM/SEOHEE,LIM/PUREUM,OH/HYEONEUI,PARK/HYERYEONG</t>
  </si>
  <si>
    <t>豪华房&lt;含早&gt;&lt;三人入住&gt;&lt;今日特价 &gt;</t>
  </si>
  <si>
    <t>10958114132</t>
  </si>
  <si>
    <t>19055375</t>
  </si>
  <si>
    <t>豪华家庭房(蓦然旅游网)</t>
  </si>
  <si>
    <t>KIM/SEONGBEOM</t>
  </si>
  <si>
    <t>豪华家庭房&lt;2人入住&gt;&lt;不退款&gt;(蓦然旅游网)</t>
  </si>
  <si>
    <t>1624221</t>
  </si>
  <si>
    <t>10910881982</t>
  </si>
  <si>
    <t>首尔吴竹荘仁寺洞酒店(Hotel Kuretakeso Insa-Dong Seoul)</t>
  </si>
  <si>
    <t>Kim/Taeheon</t>
  </si>
  <si>
    <t>大床房&lt;2人入住&gt;&lt;不退款&gt;</t>
  </si>
  <si>
    <t>1619194</t>
  </si>
  <si>
    <t>10994779159</t>
  </si>
  <si>
    <t>83413577</t>
  </si>
  <si>
    <t>华盛顿会议中心欢朋酒店(Hampton Inn Washington DC Convention Center)</t>
  </si>
  <si>
    <t>Klatt/Thomas</t>
  </si>
  <si>
    <t>1627445</t>
  </si>
  <si>
    <t>11098798871</t>
  </si>
  <si>
    <t>Kong/Mingchuan</t>
  </si>
  <si>
    <t>1634984</t>
  </si>
  <si>
    <t>10075528578</t>
  </si>
  <si>
    <t>12991546</t>
  </si>
  <si>
    <t>1549002</t>
  </si>
  <si>
    <t>10887555550</t>
  </si>
  <si>
    <t>388512491</t>
  </si>
  <si>
    <t>大阪心斋桥贝斯特韦斯特菲诺酒店(Best Western Hotel Fino Osaka Shinsaibashi)</t>
  </si>
  <si>
    <t>KWANG/LAIYI,LI/KAMFONG</t>
  </si>
  <si>
    <t>高级双人房&lt;1&gt;&lt;2人入住&gt;&lt;不适用日本客人&gt;&lt;不退款&gt;</t>
  </si>
  <si>
    <t>1617014</t>
  </si>
  <si>
    <t>10962865512</t>
  </si>
  <si>
    <t>437732180</t>
  </si>
  <si>
    <t>行政家庭房</t>
  </si>
  <si>
    <t>Lawrence/Amy</t>
  </si>
  <si>
    <t>行政家庭房&lt;2人入住&gt;&lt;不退款&gt;</t>
  </si>
  <si>
    <t>1624713</t>
  </si>
  <si>
    <t>11038399827</t>
  </si>
  <si>
    <t>44404810</t>
  </si>
  <si>
    <t>LEE/CHOHEE,KIM/BYUNG JU</t>
  </si>
  <si>
    <t>1629756</t>
  </si>
  <si>
    <t>10076276285</t>
  </si>
  <si>
    <t>405503776</t>
  </si>
  <si>
    <t>中型双人房</t>
  </si>
  <si>
    <t>LEE/HOI CHING DICKSON</t>
  </si>
  <si>
    <t>中型双人房&lt;2人入住&gt;</t>
  </si>
  <si>
    <t>1549070</t>
  </si>
  <si>
    <t>10720343100</t>
  </si>
  <si>
    <t>41414734</t>
  </si>
  <si>
    <t>特大床套房</t>
  </si>
  <si>
    <t>爱莫利维尔凯悦嘉寓酒店(Hyatt House Emeryville)</t>
  </si>
  <si>
    <t>LEE/KA SIN,LEUNG/KIN CHI</t>
  </si>
  <si>
    <t>特大床套房&lt;不退款&gt;&lt;2人入住&gt;</t>
  </si>
  <si>
    <t>1602135</t>
  </si>
  <si>
    <t>11086971534</t>
  </si>
  <si>
    <t>77251SB131263</t>
  </si>
  <si>
    <t>行政俱乐部房（特大床）(蓦然旅游网)</t>
  </si>
  <si>
    <t>阿玛瑞酒店(Amari Johor Bahru)</t>
  </si>
  <si>
    <t>LEE/SANGRAN</t>
  </si>
  <si>
    <t>行政俱乐部房（特大床）&lt;2人入住&gt;&lt;不退款&gt;(蓦然旅游网)</t>
  </si>
  <si>
    <t>1633884</t>
  </si>
  <si>
    <t>10139622663</t>
  </si>
  <si>
    <t>1812611</t>
  </si>
  <si>
    <t>薄荷岛梢帕姆邦劳度假酒店(South Palms Resort Panglao)</t>
  </si>
  <si>
    <t>lee/seung hee,park/chang jae</t>
  </si>
  <si>
    <t>园景豪华房&lt;2人入住&gt;</t>
  </si>
  <si>
    <t>1555295</t>
  </si>
  <si>
    <t>10956457840</t>
  </si>
  <si>
    <t>332602323</t>
  </si>
  <si>
    <t>Li/Gao,Huang/Danyue</t>
  </si>
  <si>
    <t>1623960</t>
  </si>
  <si>
    <t>11096951221</t>
  </si>
  <si>
    <t>95982936</t>
  </si>
  <si>
    <t>快活特大床乐窝</t>
  </si>
  <si>
    <t>吉隆坡中环广场雅乐轩酒店(Aloft Kuala Lumpur Sentral)</t>
  </si>
  <si>
    <t>LI/PEISHAN</t>
  </si>
  <si>
    <t>1634800</t>
  </si>
  <si>
    <t>11084471704</t>
  </si>
  <si>
    <t>悉尼南部大酒店(Great Southern Hotel Sydney)</t>
  </si>
  <si>
    <t>Li/Shengwen</t>
  </si>
  <si>
    <t>1633662</t>
  </si>
  <si>
    <t>11092482255</t>
  </si>
  <si>
    <t>443045372</t>
  </si>
  <si>
    <t>东京相铁弗雷萨旅店银座七丁目酒店(Sotetsu Fresa Inn Ginza-Nanachome)</t>
  </si>
  <si>
    <t>Li/Xiaoqi,Wang/Weiran</t>
  </si>
  <si>
    <t>1634305</t>
  </si>
  <si>
    <t>11076784878</t>
  </si>
  <si>
    <t>442458012</t>
  </si>
  <si>
    <t>中床房</t>
  </si>
  <si>
    <t>浅草微笑酒店(Smile Hotel Asakusa)</t>
  </si>
  <si>
    <t>LI/YE</t>
  </si>
  <si>
    <t>中床房&lt;2人入住&gt;&lt;不适用日本客人&gt;&lt;不退款&gt;</t>
  </si>
  <si>
    <t>1632991</t>
  </si>
  <si>
    <t>10639307232</t>
  </si>
  <si>
    <t>324385</t>
  </si>
  <si>
    <t>凤凰酒店(Phoenix Hotel)</t>
  </si>
  <si>
    <t>li/yuefeng,yang/yi</t>
  </si>
  <si>
    <t>豪华大床房&lt;不退款&gt;&lt;2人入住&gt;</t>
  </si>
  <si>
    <t>1595209</t>
  </si>
  <si>
    <t>11099335571</t>
  </si>
  <si>
    <t>好莱坞拉布雷亚酒店(Hollywood La Brea Inn)</t>
  </si>
  <si>
    <t>LI/YUXUAN,LI/XUANLI</t>
  </si>
  <si>
    <t>1635037</t>
  </si>
  <si>
    <t>11068049576</t>
  </si>
  <si>
    <t>金边时代酒店(Phnom Penh Era Hotel)</t>
  </si>
  <si>
    <t>LI/ZHUO</t>
  </si>
  <si>
    <t>1632077</t>
  </si>
  <si>
    <t>11085485629</t>
  </si>
  <si>
    <t>442799656</t>
  </si>
  <si>
    <t>Liang/Xiuwen,Li/Juanying</t>
  </si>
  <si>
    <t>1633750</t>
  </si>
  <si>
    <t>11093071235</t>
  </si>
  <si>
    <t>新德里利拉格调会议酒店(The Leela Ambience Convention Hotel Delhi)</t>
  </si>
  <si>
    <t>liao/kang</t>
  </si>
  <si>
    <t>尊贵房&lt;不退款&gt;&lt;2人入住&gt;</t>
  </si>
  <si>
    <t>1634395</t>
  </si>
  <si>
    <t>10982958295</t>
  </si>
  <si>
    <t>高级客房</t>
  </si>
  <si>
    <t>海参崴阿兹姆酒店(Azimut Hotel Vladivostok)</t>
  </si>
  <si>
    <t>LIM/SEONGMUK,KIM/SOLAH</t>
  </si>
  <si>
    <t>高级客房&lt;2人入住&gt;&lt;不退款&gt;</t>
  </si>
  <si>
    <t>1626561</t>
  </si>
  <si>
    <t>11070251753</t>
  </si>
  <si>
    <t>3155934</t>
  </si>
  <si>
    <t>开罗海峡酒店&amp;俱乐部(Le Passage Cairo Hotel &amp; Casino)</t>
  </si>
  <si>
    <t>Lin/Hong,ZHANG/YUHENG</t>
  </si>
  <si>
    <t>1632337</t>
  </si>
  <si>
    <t>11075288520</t>
  </si>
  <si>
    <t>82135EC125672</t>
  </si>
  <si>
    <t>LIU/LI,Qin/Wenting</t>
  </si>
  <si>
    <t>1632843</t>
  </si>
  <si>
    <t>11083156462</t>
  </si>
  <si>
    <t>甄选房（特大床）</t>
  </si>
  <si>
    <t>中联办国会山酒店(Liaison Capitol Hill DC-an Affinia Hotel)</t>
  </si>
  <si>
    <t>Liu/Sujun</t>
  </si>
  <si>
    <t>1633539</t>
  </si>
  <si>
    <t>10949026102</t>
  </si>
  <si>
    <t>101199243</t>
  </si>
  <si>
    <t>LIU/Yuanen,YANG/Qing</t>
  </si>
  <si>
    <t>1623155</t>
  </si>
  <si>
    <t>10998450187</t>
  </si>
  <si>
    <t>BOSPAR140657243</t>
  </si>
  <si>
    <t>LU/JIABAO</t>
  </si>
  <si>
    <t>1627660</t>
  </si>
  <si>
    <t>11081888861</t>
  </si>
  <si>
    <t>92552149</t>
  </si>
  <si>
    <t>RENAISSANCE NEWARK AIRPORT HOTEL</t>
  </si>
  <si>
    <t>Lu/Jiayi</t>
  </si>
  <si>
    <t>1633426</t>
  </si>
  <si>
    <t>11098857397</t>
  </si>
  <si>
    <t>安葩洼精品度假酒店(Oh Amphawa Boutique Resort)</t>
  </si>
  <si>
    <t>LU/JING,LU/XINGYU</t>
  </si>
  <si>
    <t>1634987</t>
  </si>
  <si>
    <t>10999990736</t>
  </si>
  <si>
    <t>332603454</t>
  </si>
  <si>
    <t>Lu/Shao</t>
  </si>
  <si>
    <t>1627742</t>
  </si>
  <si>
    <t>11083487836</t>
  </si>
  <si>
    <t>240583</t>
  </si>
  <si>
    <t>城景豪华大床房</t>
  </si>
  <si>
    <t>哥打京那巴鲁香格里拉酒店(Hotel Shangri-la Kota Kinabalu)</t>
  </si>
  <si>
    <t>Lu/WenJie,Li/QiLe</t>
  </si>
  <si>
    <t>1633570</t>
  </si>
  <si>
    <t>11042936929</t>
  </si>
  <si>
    <t>豪华一室房</t>
  </si>
  <si>
    <t>是拉差馨乐庭格兰德中心服务公寓(Citadines Grand Central Sri Racha)</t>
  </si>
  <si>
    <t>LU/XIAOCHUN,XU/MENG</t>
  </si>
  <si>
    <t>1630011</t>
  </si>
  <si>
    <t>11060573301</t>
  </si>
  <si>
    <t>3149224511</t>
  </si>
  <si>
    <t>卡尔加里机场希尔顿花园酒店(Hilton Garden Inn Calgary Airport)</t>
  </si>
  <si>
    <t>Ly/Ben,Ly/Annie</t>
  </si>
  <si>
    <t>1631209</t>
  </si>
  <si>
    <t>11042762286</t>
  </si>
  <si>
    <t>54240718</t>
  </si>
  <si>
    <t>艺术房（特大床）</t>
  </si>
  <si>
    <t>阿姆斯特丹艺术酒店(Art’Otel Amsterdam)</t>
  </si>
  <si>
    <t>Mazour/Daniel</t>
  </si>
  <si>
    <t>艺术房（特大床）&lt;1&gt;&lt;2人入住&gt;&lt;不退款&gt;</t>
  </si>
  <si>
    <t>1630000</t>
  </si>
  <si>
    <t>11097112225</t>
  </si>
  <si>
    <t>Mendoza/Jose</t>
  </si>
  <si>
    <t>大号床房&lt;不退款&gt;&lt;2人入住&gt;</t>
  </si>
  <si>
    <t>1634819</t>
  </si>
  <si>
    <t>11069489349</t>
  </si>
  <si>
    <t>89894935</t>
  </si>
  <si>
    <t>Fairfield Inn &amp; Suites Niagara Falls</t>
  </si>
  <si>
    <t>MENG/YAOYAO,ZHU/SHOUXING</t>
  </si>
  <si>
    <t>1632264</t>
  </si>
  <si>
    <t>11099591315</t>
  </si>
  <si>
    <t>尊贵豪华特大床房</t>
  </si>
  <si>
    <t>博卡拉菩提套房水疗酒店(Bodhi Suites Hotel &amp; Spa)</t>
  </si>
  <si>
    <t>Nima/Cidan</t>
  </si>
  <si>
    <t>尊贵豪华特大床房&lt;2人入住&gt;&lt;不退款&gt;</t>
  </si>
  <si>
    <t>1635059</t>
  </si>
  <si>
    <t>11083463207</t>
  </si>
  <si>
    <t>海景豪华大床(蓦然旅游网)</t>
  </si>
  <si>
    <t>洲际芽庄酒店（芽庄洲际酒店）(Intercontinental Nha Trang)</t>
  </si>
  <si>
    <t>NOH/JAEHWA</t>
  </si>
  <si>
    <t>海景豪华大床&lt;不退款&gt;&lt;2人入住&gt;(蓦然旅游网)</t>
  </si>
  <si>
    <t>1633567</t>
  </si>
  <si>
    <t>11070670074</t>
  </si>
  <si>
    <t>90003300</t>
  </si>
  <si>
    <t>豪华2张大号床房</t>
  </si>
  <si>
    <t>OU/ZHI HENG</t>
  </si>
  <si>
    <t>豪华2张大号床房&lt;不退款&gt;&lt;2人入住&gt;</t>
  </si>
  <si>
    <t>1632365</t>
  </si>
  <si>
    <t>11088587535</t>
  </si>
  <si>
    <t>PANG/CHENGJin</t>
  </si>
  <si>
    <t>1634014</t>
  </si>
  <si>
    <t>10945211793</t>
  </si>
  <si>
    <t>伦敦希思罗T5西斯尔酒店(Thistle Heathrow Terminal 5 London)</t>
  </si>
  <si>
    <t>PARK/SEUNGJUNE</t>
  </si>
  <si>
    <t>标准双人房&lt;不退款&gt;&lt;2人入住&gt;(蓦然旅游网)</t>
  </si>
  <si>
    <t>1622721</t>
  </si>
  <si>
    <t>10976716780</t>
  </si>
  <si>
    <t>TSV5VJ7</t>
  </si>
  <si>
    <t>Perkins/Dean</t>
  </si>
  <si>
    <t>1625977</t>
  </si>
  <si>
    <t>11075993404</t>
  </si>
  <si>
    <t>442428816</t>
  </si>
  <si>
    <t>吉隆坡国际机场2途恩酒店(Tune Hotel KLIA2 Kuala Lumpur)</t>
  </si>
  <si>
    <t>POON/YING TUNG,HAU/IAN,HO/WAI LING</t>
  </si>
  <si>
    <t>1632919</t>
  </si>
  <si>
    <t>11070092927</t>
  </si>
  <si>
    <t>442142852</t>
  </si>
  <si>
    <t>行政双人房</t>
  </si>
  <si>
    <t>双潮邦劳酒店(Twin Tides Panglao)</t>
  </si>
  <si>
    <t>Qiu/Zhenhan,Kang/Jianwu,Li/Jinyan</t>
  </si>
  <si>
    <t>1632324</t>
  </si>
  <si>
    <t>11074480414</t>
  </si>
  <si>
    <t>91541163</t>
  </si>
  <si>
    <t>1号工作室特大床，带沙发床</t>
  </si>
  <si>
    <t>芝加哥市中心环路旅居酒店(Residence Inn Chicago Downtown/Loop)</t>
  </si>
  <si>
    <t>Sang/Peihao</t>
  </si>
  <si>
    <t>1号工作室特大床，带沙发床&lt;不退款&gt;&lt;2人入住&gt;</t>
  </si>
  <si>
    <t>1632756</t>
  </si>
  <si>
    <t>10965792312</t>
  </si>
  <si>
    <t>376864</t>
  </si>
  <si>
    <t>传统房（2张大床）</t>
  </si>
  <si>
    <t>Best Western Plus City Center</t>
  </si>
  <si>
    <t>Sarubbi/Fernanda</t>
  </si>
  <si>
    <t>传统房（2张大床）&lt;2人入住&gt;&lt;不退款&gt;</t>
  </si>
  <si>
    <t>1624979</t>
  </si>
  <si>
    <t>11060676479</t>
  </si>
  <si>
    <t>85369488</t>
  </si>
  <si>
    <t>客房（1张大床，行动听力无障碍，带无障碍带浴缸）</t>
  </si>
  <si>
    <t>普利茅斯会议欢朋旅馆(Hampton Inn Plymouth Meeting)</t>
  </si>
  <si>
    <t>Simpson/Michael</t>
  </si>
  <si>
    <t>客房（1张大床，行动听力无障碍，带无障碍带浴缸）&lt;2人入住&gt;&lt;不退款&gt;</t>
  </si>
  <si>
    <t>1631219</t>
  </si>
  <si>
    <t>11091161265</t>
  </si>
  <si>
    <t>442982724</t>
  </si>
  <si>
    <t>罗望子宾馆(Tamarind Guesthouse)</t>
  </si>
  <si>
    <t>SONG/ZHAO,YANG/WENHUA</t>
  </si>
  <si>
    <t>1634193</t>
  </si>
  <si>
    <t>10710638798</t>
  </si>
  <si>
    <t>15681</t>
  </si>
  <si>
    <t>特大床房(蓦然旅游网)</t>
  </si>
  <si>
    <t>皇后镇温德姆花园酒店(Wyndham Garden Queenstown)</t>
  </si>
  <si>
    <t>Subagio/Afiqah,Mansor/Zakir</t>
  </si>
  <si>
    <t>特大床房&lt;不退款&gt;&lt;2人入住&gt;(蓦然旅游网)</t>
  </si>
  <si>
    <t>1598817</t>
  </si>
  <si>
    <t>11091369696</t>
  </si>
  <si>
    <t>442991248</t>
  </si>
  <si>
    <t>总统套房</t>
  </si>
  <si>
    <t>吉隆坡双威豪华度假酒店(Sunway Resort Hotel &amp; Spa Petaling Jaya Kuala Lumpur)</t>
  </si>
  <si>
    <t>Sufee/Haziq</t>
  </si>
  <si>
    <t>总统套房&lt;2人入住&gt;&lt;不退款&gt;</t>
  </si>
  <si>
    <t>1634213</t>
  </si>
  <si>
    <t>11083938730</t>
  </si>
  <si>
    <t>93632522</t>
  </si>
  <si>
    <t>客房（1张特大床，带沙发床）</t>
  </si>
  <si>
    <t>Courtyard St. Louis Downtown</t>
  </si>
  <si>
    <t>SUN/DASEN</t>
  </si>
  <si>
    <t>客房（1张特大床，带沙发床）&lt;2人入住&gt;&lt;不退款&gt;</t>
  </si>
  <si>
    <t>1633605</t>
  </si>
  <si>
    <t>11053237017</t>
  </si>
  <si>
    <t>87095483;87095484;87095485</t>
  </si>
  <si>
    <t>高级主楼（1张特大床）</t>
  </si>
  <si>
    <t>雅加达艾美酒店(Le Meridien Jakarta)</t>
  </si>
  <si>
    <t>TANG/CHUANGXIN,JIAN/ZHIXIN,zhou/xi,zhou/zhen</t>
  </si>
  <si>
    <t>1630689</t>
  </si>
  <si>
    <t>10995729272</t>
  </si>
  <si>
    <t>438883804</t>
  </si>
  <si>
    <t>标准房(蓦然旅游网)</t>
  </si>
  <si>
    <t>埃克斯特里姆酒店(The Xtreme Hotel)</t>
  </si>
  <si>
    <t>THONGPRAYAT/PATTAMAPORN</t>
  </si>
  <si>
    <t>标准房&lt;2人入住&gt;&lt;不退款&gt;(蓦然旅游网)</t>
  </si>
  <si>
    <t>1627503</t>
  </si>
  <si>
    <t>11075376574</t>
  </si>
  <si>
    <t>82135EC125673,82135EC125674</t>
  </si>
  <si>
    <t>Tian/Xueming,Ke/Bowwn,Li/Bai,Shi/Guozhang</t>
  </si>
  <si>
    <t>1632853</t>
  </si>
  <si>
    <t>11098338725</t>
  </si>
  <si>
    <t>关丹勒捷尼酒店(The Zenith Hotel Kuantan)</t>
  </si>
  <si>
    <t>WANG/GONGYING</t>
  </si>
  <si>
    <t>1634937</t>
  </si>
  <si>
    <t>11076015990</t>
  </si>
  <si>
    <t>91752501</t>
  </si>
  <si>
    <t>万豪费城大道万怡酒店(Courtyard by Marriott Philadelphia City Avenue)</t>
  </si>
  <si>
    <t>wang/wenzhe</t>
  </si>
  <si>
    <t>1632921</t>
  </si>
  <si>
    <t>11096207575</t>
  </si>
  <si>
    <t>Wang/Yili</t>
  </si>
  <si>
    <t>双人房&lt;1&gt;&lt;2人入住&gt;&lt;不适用日本客人&gt;&lt;不退款&gt;</t>
  </si>
  <si>
    <t>1634705</t>
  </si>
  <si>
    <t>11076475132</t>
  </si>
  <si>
    <t>442446460</t>
  </si>
  <si>
    <t>生态探险帐篷</t>
  </si>
  <si>
    <t>考艾拉拉木卡帐篷营(Lala Mukha Tented Resort Khao Yai)</t>
  </si>
  <si>
    <t>WANG/YILING,XUE/YI</t>
  </si>
  <si>
    <t>1632968</t>
  </si>
  <si>
    <t>10633874546</t>
  </si>
  <si>
    <t>#HPM164-513</t>
  </si>
  <si>
    <t>豪华房(提前1天预订) 9940320675</t>
  </si>
  <si>
    <t>长滩岛帕莱姆海滨度假村(Henann Prime Beach Resort Boracay)</t>
  </si>
  <si>
    <t>WANG/ZHAOXIA,LIU/ZHEN,ZHANG/FAN</t>
  </si>
  <si>
    <t>豪华房&lt;含早&gt;(提前1天预订)&lt;三人入住&gt;&lt;今日特价 &gt;</t>
  </si>
  <si>
    <t>11082051248</t>
  </si>
  <si>
    <t>442668012</t>
  </si>
  <si>
    <t>KS 酒店(Hotel KS)</t>
  </si>
  <si>
    <t>WEI/DONG,WEI/GUANGMING</t>
  </si>
  <si>
    <t>1633442</t>
  </si>
  <si>
    <t>10802945242</t>
  </si>
  <si>
    <t>HPM164-679</t>
  </si>
  <si>
    <t>豪华房(提前1天预订) 10094520689</t>
  </si>
  <si>
    <t>WEI/WENJUN,WEI/CHUNKOU,HUANG/YUQIN</t>
  </si>
  <si>
    <t>11084762387</t>
  </si>
  <si>
    <t>442777328</t>
  </si>
  <si>
    <t>莫卡酒店(Moca Hotel)</t>
  </si>
  <si>
    <t>wong/kuek kong</t>
  </si>
  <si>
    <t>1633686</t>
  </si>
  <si>
    <t>11092480265</t>
  </si>
  <si>
    <t>94565064</t>
  </si>
  <si>
    <t>Wu/Qiong</t>
  </si>
  <si>
    <t>1634304</t>
  </si>
  <si>
    <t>11018336287</t>
  </si>
  <si>
    <t>82381997</t>
  </si>
  <si>
    <t>山景豪华大型2张双人床房</t>
  </si>
  <si>
    <t>喜来登米兰马尔彭萨机场酒店及会议中心(Sheraton Milan Malpensa Airport Hotel &amp; Conference Centre)</t>
  </si>
  <si>
    <t>WU/YI</t>
  </si>
  <si>
    <t>山景豪华大型2张双人床房&lt;不退款&gt;&lt;2人入住&gt;&lt;IBU金牌会员专享&gt;</t>
  </si>
  <si>
    <t>1628607</t>
  </si>
  <si>
    <t>10991078136</t>
  </si>
  <si>
    <t>14218</t>
  </si>
  <si>
    <t>Wu/Yuxin,Liu/Yanni</t>
  </si>
  <si>
    <t>1627160</t>
  </si>
  <si>
    <t>10401935900</t>
  </si>
  <si>
    <t>75564454</t>
  </si>
  <si>
    <t>JW Marriott</t>
  </si>
  <si>
    <t>Xu/Hailou,Lim/David San Hua</t>
  </si>
  <si>
    <t>豪华客房&lt;2人入住&gt;&lt;IBU金牌会员专享&gt;</t>
  </si>
  <si>
    <t>1577439</t>
  </si>
  <si>
    <t>10807986695</t>
  </si>
  <si>
    <t>1910110600</t>
  </si>
  <si>
    <t>精致套房 四人</t>
  </si>
  <si>
    <t>宜必思尚品巴黎戴高乐机场酒店(Ibis Styles Paris Charles de Gaulle Airport)</t>
  </si>
  <si>
    <t>XU/WENYI,XU/YUAN YUAN,XU/XIN,ZHONG/MINGHUI</t>
  </si>
  <si>
    <t>精致套房&lt;4人入住&gt;&lt;不退款&gt; 四人</t>
  </si>
  <si>
    <t>1606911</t>
  </si>
  <si>
    <t>11003460911</t>
  </si>
  <si>
    <t>439149680</t>
  </si>
  <si>
    <t>Xue/Kaisheng,Lu/Jiaqi</t>
  </si>
  <si>
    <t>1627943</t>
  </si>
  <si>
    <t>10350026365</t>
  </si>
  <si>
    <t>HPB148-2679</t>
  </si>
  <si>
    <t>至尊房 9616746466</t>
  </si>
  <si>
    <t>YANG/JUHUA,ZHANG/ZHONGMEI,ZHU/FENGJUAN</t>
  </si>
  <si>
    <t>至尊房&lt;含早&gt;&lt;三人入住&gt;&lt;今日特价 &gt;</t>
  </si>
  <si>
    <t>11097061245</t>
  </si>
  <si>
    <t>NH法兰克福展会酒店(NH Frankfurt Messe)</t>
  </si>
  <si>
    <t>yin/shouyi,yin/xudong</t>
  </si>
  <si>
    <t>1634809</t>
  </si>
  <si>
    <t>11074255522</t>
  </si>
  <si>
    <t>442360296</t>
  </si>
  <si>
    <t>标准小型双人房（可吸烟）</t>
  </si>
  <si>
    <t>ART 小仓酒店 新田川(ART HOTEL Kokura New Tagawa)</t>
  </si>
  <si>
    <t>YU/XIRAN</t>
  </si>
  <si>
    <t>标准小型双人房（可吸烟）&lt;1&gt;&lt;2人入住&gt;&lt;不适用日本客人&gt;&lt;不退款&gt;</t>
  </si>
  <si>
    <t>1632723</t>
  </si>
  <si>
    <t>10999796320</t>
  </si>
  <si>
    <t>罗马丽笙酒店(Radisson Blu es. Hotel, Roma)</t>
  </si>
  <si>
    <t>zaid/mohammed,zaid/mohammed</t>
  </si>
  <si>
    <t>1627736</t>
  </si>
  <si>
    <t>11082632508</t>
  </si>
  <si>
    <t>84720021</t>
  </si>
  <si>
    <t>客房(2张大床)</t>
  </si>
  <si>
    <t>拉斐特欢朋酒店(Hampton Inn Lafayette)</t>
  </si>
  <si>
    <t>Zhang/Shengnan,Qian/Zihan</t>
  </si>
  <si>
    <t>客房(2张大床)&lt;2人入住&gt;&lt;不退款&gt;</t>
  </si>
  <si>
    <t>1633503</t>
  </si>
  <si>
    <t>11078030297</t>
  </si>
  <si>
    <t>442505176</t>
  </si>
  <si>
    <t>卧房（双床）</t>
  </si>
  <si>
    <t>索科咖啡青年旅舍(Sook Cafe and Youth Hostel)</t>
  </si>
  <si>
    <t>ZHANG/YING,ZHAO/YUEYING</t>
  </si>
  <si>
    <t>卧房（双床）&lt;2人入住&gt;&lt;不退款&gt;</t>
  </si>
  <si>
    <t>1633106</t>
  </si>
  <si>
    <t>11095723847</t>
  </si>
  <si>
    <t>Zhao/Tao,Chen/Ming</t>
  </si>
  <si>
    <t>1634641</t>
  </si>
  <si>
    <t>11073902672</t>
  </si>
  <si>
    <t>91378614</t>
  </si>
  <si>
    <t>2张双人床房(上层)</t>
  </si>
  <si>
    <t>纽约时代广场万豪AC酒店(AC Hotel New York Times Square)</t>
  </si>
  <si>
    <t>ZHENG/ZHEN,ZHOU/XIAOJING</t>
  </si>
  <si>
    <t>2张双人床房(上层)&lt;不退款&gt;&lt;2人入住&gt;</t>
  </si>
  <si>
    <t>1632673</t>
  </si>
  <si>
    <t>10969190968</t>
  </si>
  <si>
    <t>73379674</t>
  </si>
  <si>
    <t>大型尊享豪华特大床房</t>
  </si>
  <si>
    <t>科隆万豪酒店(Cologne Marriott Hotel)</t>
  </si>
  <si>
    <t>ZHOU/HONG</t>
  </si>
  <si>
    <t>大型尊享豪华特大床房&lt;不退款&gt;&lt;2人入住&gt;</t>
  </si>
  <si>
    <t>1625299</t>
  </si>
  <si>
    <t>11096221524</t>
  </si>
  <si>
    <t>95909049</t>
  </si>
  <si>
    <t>中层高级特大床房</t>
  </si>
  <si>
    <t>东京喜来登米亚科酒店(Sheraton Miyako Hotel Tokyo)</t>
  </si>
  <si>
    <t>ZHOU/ZIXIAN</t>
  </si>
  <si>
    <t>中层高级特大床房&lt;2人入住&gt;&lt;不适用日本客人&gt;&lt;IBU金牌会员专享&gt;&lt;不退款&gt;</t>
  </si>
  <si>
    <t>1634706</t>
  </si>
  <si>
    <t>11075367826</t>
  </si>
  <si>
    <t>87834963</t>
  </si>
  <si>
    <t>芝加哥市中心希尔顿欢朋旅馆&amp;套房酒店(Hampton Inn &amp; Suites Chicago-Downtown)</t>
  </si>
  <si>
    <t>ZHU/XU</t>
  </si>
  <si>
    <t>1632850</t>
  </si>
  <si>
    <t>11088321954</t>
  </si>
  <si>
    <t>AGF8341570649999121</t>
  </si>
  <si>
    <t>ZHU/ZHENGWEN</t>
  </si>
  <si>
    <t>至尊房&lt;不退款&gt;&lt;2人入住&gt;</t>
  </si>
  <si>
    <t>1633994</t>
  </si>
  <si>
    <t>11082175749</t>
  </si>
  <si>
    <t>希尔顿多伦多酒店(Hilton Toronto)</t>
  </si>
  <si>
    <t>ZOU/ZEXUAN,LI/ZHIJIAN</t>
  </si>
  <si>
    <t>1633453</t>
  </si>
  <si>
    <t>11081302502</t>
  </si>
  <si>
    <t>240572</t>
  </si>
  <si>
    <t>经济双床房</t>
  </si>
  <si>
    <t>ZU/HUANGJING,HUANG/CHANGE</t>
  </si>
  <si>
    <t>1633368</t>
  </si>
  <si>
    <t>11065463534</t>
  </si>
  <si>
    <t>88372372</t>
  </si>
  <si>
    <t>10-13</t>
  </si>
  <si>
    <t>Acosta/Leonardo</t>
  </si>
  <si>
    <t>1卧1张特大床别墅（沙发床）&lt;不退款&gt;&lt;2人入住&gt;</t>
  </si>
  <si>
    <t>1631716</t>
  </si>
  <si>
    <t>11085152784</t>
  </si>
  <si>
    <t>TW7HTTF,TW7HVD2</t>
  </si>
  <si>
    <t>Al Jabri/Said Khamis,Al Jabri/Said Khamis</t>
  </si>
  <si>
    <t>1633726</t>
  </si>
  <si>
    <t>11083424641</t>
  </si>
  <si>
    <t>1102689,1102690</t>
  </si>
  <si>
    <t>卡洛玛卡萨酒店(Claro Makassar)</t>
  </si>
  <si>
    <t>alamsyah/ivan,winarto/eko</t>
  </si>
  <si>
    <t>1633566</t>
  </si>
  <si>
    <t>10915052462</t>
  </si>
  <si>
    <t>3636-977016</t>
  </si>
  <si>
    <t>双人间</t>
  </si>
  <si>
    <t>乌尔库鲁兰德希亚酒店(Urkulu Landetxea)</t>
  </si>
  <si>
    <t>AldalurUnsain/Julen</t>
  </si>
  <si>
    <t>双人间&lt;2人入住&gt;&lt;不退款&gt;</t>
  </si>
  <si>
    <t>1619711</t>
  </si>
  <si>
    <t>10952443549</t>
  </si>
  <si>
    <t>32138</t>
  </si>
  <si>
    <t>豪华房(带按摩浴缸)</t>
  </si>
  <si>
    <t>潘维曼帕岸岛度假村(Panviman Resort Koh Phangan)</t>
  </si>
  <si>
    <t>avni/maayan</t>
  </si>
  <si>
    <t>豪华房(带按摩浴缸)&lt;2人入住&gt;&lt;不退款&gt;</t>
  </si>
  <si>
    <t>1623563</t>
  </si>
  <si>
    <t>10965843292</t>
  </si>
  <si>
    <t>437872100</t>
  </si>
  <si>
    <t>双人床或双床房</t>
  </si>
  <si>
    <t>布莱斯酒店(Hotel Blyss)</t>
  </si>
  <si>
    <t>Bartoccini/Giacomo</t>
  </si>
  <si>
    <t>双人床或双床房&lt;2人入住&gt;&lt;不退款&gt;</t>
  </si>
  <si>
    <t>1624993</t>
  </si>
  <si>
    <t>10711224195</t>
  </si>
  <si>
    <t>EXP-1330635854</t>
  </si>
  <si>
    <t>舒适的双人房(蓦然旅游网)</t>
  </si>
  <si>
    <t>马美逊阿伯丁酒店(Malmaison Aberdeen)</t>
  </si>
  <si>
    <t>Caddell/Stuart,Caddell/Eilidh</t>
  </si>
  <si>
    <t>舒适的双人房&lt;不退款&gt;&lt;2人入住&gt;(蓦然旅游网)</t>
  </si>
  <si>
    <t>1599088</t>
  </si>
  <si>
    <t>11056114623</t>
  </si>
  <si>
    <t>87233793</t>
  </si>
  <si>
    <t>格林斯伯勒高点机场万豪酒店(Greensboro-High Point Marriott Airport)</t>
  </si>
  <si>
    <t>CAI/LINQIN</t>
  </si>
  <si>
    <t>1630902</t>
  </si>
  <si>
    <t>11092967747</t>
  </si>
  <si>
    <t>443071940</t>
  </si>
  <si>
    <t>休斯顿美国国家航空航天局明湖希尔顿酒店(Hampton Inn and Suites Houston Clear Lake NASA)</t>
  </si>
  <si>
    <t>Chen/Rizhun</t>
  </si>
  <si>
    <t>1634371</t>
  </si>
  <si>
    <t>11090487125</t>
  </si>
  <si>
    <t>94144853</t>
  </si>
  <si>
    <t>CHEN/YIWEI</t>
  </si>
  <si>
    <t>1634143</t>
  </si>
  <si>
    <t>11030233204</t>
  </si>
  <si>
    <t>440048576</t>
  </si>
  <si>
    <t>仰光温德姆至尊酒店(Wyndham Grand Yangon Hotel)</t>
  </si>
  <si>
    <t>CHEN/ZHIQING</t>
  </si>
  <si>
    <t>高级双床房&lt;2人入住&gt;&lt;不退款&gt;</t>
  </si>
  <si>
    <t>1629232</t>
  </si>
  <si>
    <t>11083143253</t>
  </si>
  <si>
    <t>442721732</t>
  </si>
  <si>
    <t>CHENG/RHYS JIA CHEN,CHENG/PEICI</t>
  </si>
  <si>
    <t>1633537</t>
  </si>
  <si>
    <t>11061447372</t>
  </si>
  <si>
    <t>441641844</t>
  </si>
  <si>
    <t>豪华房（双床，带窗）</t>
  </si>
  <si>
    <t>轩尼可尼亚酒店(Heliconia Hotel)</t>
  </si>
  <si>
    <t>CHENG/YUETING</t>
  </si>
  <si>
    <t>豪华房（双床，带窗）&lt;2人入住&gt;&lt;不退款&gt;</t>
  </si>
  <si>
    <t>1631300</t>
  </si>
  <si>
    <t>10812844831</t>
  </si>
  <si>
    <t>748410</t>
  </si>
  <si>
    <t>奢华特大床房 三人入住</t>
  </si>
  <si>
    <t>索菲特曼谷素坤逸酒店(Sofitel Bangkok Sukhumvit)</t>
  </si>
  <si>
    <t>CHIU/MINGCHING,Yang/Hong,CHIU/CHENGYUAN</t>
  </si>
  <si>
    <t>奢华特大床房&lt;不退款&gt;&lt;3人入住&gt; 三人入住</t>
  </si>
  <si>
    <t>1608020</t>
  </si>
  <si>
    <t>10410617857</t>
  </si>
  <si>
    <t>RL10863407,RL10863408</t>
  </si>
  <si>
    <t>新地點飯店(New Place)</t>
  </si>
  <si>
    <t>Craig/Jennifer,Craig/Iain,Craig/Harry,Craig/Joe</t>
  </si>
  <si>
    <t>1579151</t>
  </si>
  <si>
    <t>10989104338</t>
  </si>
  <si>
    <t>83066EC018531,83066EC018532</t>
  </si>
  <si>
    <t>莱克维尤戴斯酒店(Days Inn Lakeview)</t>
  </si>
  <si>
    <t>Dai/Hongyu,Rao/Jiabei,Wang/Yadan,Chen/Shuoyu</t>
  </si>
  <si>
    <t>1626955</t>
  </si>
  <si>
    <t>11104241500</t>
  </si>
  <si>
    <t>格尼拉梦摇摆沙滩度假村(Dreamwave Beach Resort Puerto Galera)</t>
  </si>
  <si>
    <t>dale/Minghe,A/Fei</t>
  </si>
  <si>
    <t>1635553</t>
  </si>
  <si>
    <t>11060730377</t>
  </si>
  <si>
    <t>441598816</t>
  </si>
  <si>
    <t>标准双人房（无窗）</t>
  </si>
  <si>
    <t>新加坡1887酒店(Hotel 1887 Singapore)</t>
  </si>
  <si>
    <t>DAMING/NIU</t>
  </si>
  <si>
    <t>标准双人房（无窗）&lt;2人入住&gt;&lt;不退款&gt;</t>
  </si>
  <si>
    <t>1631225</t>
  </si>
  <si>
    <t>11096479942</t>
  </si>
  <si>
    <t>NH多瑙河城市酒店(NH Danube City)</t>
  </si>
  <si>
    <t>Dong/Tenghui,Jiang/Shu</t>
  </si>
  <si>
    <t>1634736</t>
  </si>
  <si>
    <t>10938861477</t>
  </si>
  <si>
    <t>12245</t>
  </si>
  <si>
    <t>迪万酒店(Hotel Divan)</t>
  </si>
  <si>
    <t>Eroglu/Melisa</t>
  </si>
  <si>
    <t>双人间&lt;不退款&gt;&lt;2人入住&gt;</t>
  </si>
  <si>
    <t>1622067</t>
  </si>
  <si>
    <t>11082982769</t>
  </si>
  <si>
    <t>3154629439</t>
  </si>
  <si>
    <t>洛杉矶机场希尔顿酒店(Hilton Los Angeles Airport)</t>
  </si>
  <si>
    <t>FECHNER/ANDREW ALLEN</t>
  </si>
  <si>
    <t>2张双人床房&lt;2人入住&gt;&lt;不退款&gt;</t>
  </si>
  <si>
    <t>1633524</t>
  </si>
  <si>
    <t>11092443346</t>
  </si>
  <si>
    <t>100740834</t>
  </si>
  <si>
    <t>一室公寓（双床）</t>
  </si>
  <si>
    <t>大阪蒙特利拉苏瑞酒店(Hotel Monterey La Soeur Osaka)</t>
  </si>
  <si>
    <t>GUAN/CHENGZHONG,xiao/xueneng</t>
  </si>
  <si>
    <t>一室公寓（双床）&lt;2人入住&gt;&lt;不适用日本客人&gt;&lt;不退款&gt;</t>
  </si>
  <si>
    <t>1634302</t>
  </si>
  <si>
    <t>11105242478</t>
  </si>
  <si>
    <t>高级一室房</t>
  </si>
  <si>
    <t>皇冠商务酒店(Corona Hotel Vladivostok)</t>
  </si>
  <si>
    <t>HAN/HONGBO,WANG/QUANHE</t>
  </si>
  <si>
    <t>1635628</t>
  </si>
  <si>
    <t>10915434850</t>
  </si>
  <si>
    <t>435627500</t>
  </si>
  <si>
    <t>HO/CHIYUAN,LONG/YINGRU</t>
  </si>
  <si>
    <t>1619773</t>
  </si>
  <si>
    <t>10910953177</t>
  </si>
  <si>
    <t>435434880</t>
  </si>
  <si>
    <t>YHA牛津酒店(YHA Oxford)</t>
  </si>
  <si>
    <t>Howells/Ben</t>
  </si>
  <si>
    <t>1619216</t>
  </si>
  <si>
    <t>11068337234</t>
  </si>
  <si>
    <t>442055088</t>
  </si>
  <si>
    <t>HU/JINCHENG</t>
  </si>
  <si>
    <t>1632112</t>
  </si>
  <si>
    <t>11081239690</t>
  </si>
  <si>
    <t>442624768</t>
  </si>
  <si>
    <t>HUANG/SHUJUAN,YANG/XIAOBO</t>
  </si>
  <si>
    <t>1633362</t>
  </si>
  <si>
    <t>10933115873</t>
  </si>
  <si>
    <t>19279178</t>
  </si>
  <si>
    <t>仁川机场豪生酒店(Howard Johnson by Wyndham Incheon Airport)</t>
  </si>
  <si>
    <t>HUNG/WAI MEI,KWOK/ON NI</t>
  </si>
  <si>
    <t>1621568</t>
  </si>
  <si>
    <t>11098366177</t>
  </si>
  <si>
    <t>19101150159</t>
  </si>
  <si>
    <t>行政双床房（带沙发床）(悠漫旅行网)</t>
  </si>
  <si>
    <t>JANG/HOON</t>
  </si>
  <si>
    <t>1634939</t>
  </si>
  <si>
    <t>10903112348</t>
  </si>
  <si>
    <t>435063456</t>
  </si>
  <si>
    <t>康琪塔乐嘉皮旅舍(Hostal Conchita Legazpi)</t>
  </si>
  <si>
    <t>Jimenez/JuanCarlos</t>
  </si>
  <si>
    <t>1618375</t>
  </si>
  <si>
    <t>11057998753</t>
  </si>
  <si>
    <t>37146</t>
  </si>
  <si>
    <t>赛步海湾酒店(Bayfront Hotel Cebu)</t>
  </si>
  <si>
    <t>KIM/MINCHE</t>
  </si>
  <si>
    <t>1631017</t>
  </si>
  <si>
    <t>11097288261</t>
  </si>
  <si>
    <t>443242212</t>
  </si>
  <si>
    <t>豪华客房(天空区)(蓦然旅游网)</t>
  </si>
  <si>
    <t>曼谷彩虹云宵酒店(Baiyoke Sky Hotel Bangkok)</t>
  </si>
  <si>
    <t>KUMAGAI/HIROYUKI</t>
  </si>
  <si>
    <t>豪华客房(天空区)&lt;不退款&gt;&lt;2人入住&gt;(蓦然旅游网)</t>
  </si>
  <si>
    <t>1634837</t>
  </si>
  <si>
    <t>10538305735</t>
  </si>
  <si>
    <t>HBM460-6628</t>
  </si>
  <si>
    <t>LEE/Jeong Ho,LEE/Hong Mi</t>
  </si>
  <si>
    <t>11047485163</t>
  </si>
  <si>
    <t>Super 8 Mahwah</t>
  </si>
  <si>
    <t>LEE/WOO SANG</t>
  </si>
  <si>
    <t>1630334</t>
  </si>
  <si>
    <t>11092192390</t>
  </si>
  <si>
    <t>94465511</t>
  </si>
  <si>
    <t>LI/LISI,Lu/Xiaping</t>
  </si>
  <si>
    <t>1634276</t>
  </si>
  <si>
    <t>11044600602</t>
  </si>
  <si>
    <t>23974587</t>
  </si>
  <si>
    <t>圣地亚哥皇冠假日酒店(Crowne Plaza Santiago)</t>
  </si>
  <si>
    <t>LI/XIAOTAO,ZHUANG/XIAOYING</t>
  </si>
  <si>
    <t>1630139</t>
  </si>
  <si>
    <t>11102279323</t>
  </si>
  <si>
    <t>443448448</t>
  </si>
  <si>
    <t>探索房</t>
  </si>
  <si>
    <t>巴黎巴斯特尔酒店(H?tel Pastel Paris)</t>
  </si>
  <si>
    <t>LI/YIQIAN</t>
  </si>
  <si>
    <t>探索房&lt;2人入住&gt;&lt;不退款&gt;</t>
  </si>
  <si>
    <t>1635337</t>
  </si>
  <si>
    <t>11076426358</t>
  </si>
  <si>
    <t>BOSPAR141089104</t>
  </si>
  <si>
    <t>Li/Yuanrong</t>
  </si>
  <si>
    <t>1632966</t>
  </si>
  <si>
    <t>11050173496</t>
  </si>
  <si>
    <t>441140532</t>
  </si>
  <si>
    <t>标准加大房(带阳台)</t>
  </si>
  <si>
    <t>曼谷KC广场酒店(KC Place Hotel Bangkok)</t>
  </si>
  <si>
    <t>Lim/Kunthea</t>
  </si>
  <si>
    <t>标准加大房(带阳台)&lt;不退款&gt;&lt;2人入住&gt;</t>
  </si>
  <si>
    <t>1630460</t>
  </si>
  <si>
    <t>11062583795</t>
  </si>
  <si>
    <t>88032541</t>
  </si>
  <si>
    <t>池景精致特大床套房</t>
  </si>
  <si>
    <t>LIN/YUNJIE,LI/PEIHANG</t>
  </si>
  <si>
    <t>池景精致特大床套房&lt;不退款&gt;&lt;2人入住&gt;&lt;IBU金牌会员专享&gt;</t>
  </si>
  <si>
    <t>1631438</t>
  </si>
  <si>
    <t>10971998049</t>
  </si>
  <si>
    <t>93484587-1</t>
  </si>
  <si>
    <t>1卧行政房</t>
  </si>
  <si>
    <t>雅加达塞提雅布迪辉盛公寓酒店(Fraser Place Setiabudi Jakarta)</t>
  </si>
  <si>
    <t>Liu/Kuang Ying</t>
  </si>
  <si>
    <t>1卧行政房&lt;2人入住&gt;&lt;不退款&gt;</t>
  </si>
  <si>
    <t>1625594</t>
  </si>
  <si>
    <t>11101927329</t>
  </si>
  <si>
    <t>443426512</t>
  </si>
  <si>
    <t>罗马西维利亚酒店(Hotel Siviglia Roma)</t>
  </si>
  <si>
    <t>LUO/YUEZHANG</t>
  </si>
  <si>
    <t>1635286</t>
  </si>
  <si>
    <t>11066608856</t>
  </si>
  <si>
    <t>89334568</t>
  </si>
  <si>
    <t>Meng/Meng</t>
  </si>
  <si>
    <t>1631853</t>
  </si>
  <si>
    <t>10713214833</t>
  </si>
  <si>
    <t>425727672</t>
  </si>
  <si>
    <t>Miah/Shajahan,Miah/Reema</t>
  </si>
  <si>
    <t>1599811</t>
  </si>
  <si>
    <t>10826261427</t>
  </si>
  <si>
    <t>Mota/Wallas</t>
  </si>
  <si>
    <t>1610735</t>
  </si>
  <si>
    <t>10217215403</t>
  </si>
  <si>
    <t>410634468</t>
  </si>
  <si>
    <t>Muthi/Muhammad Rizal,Putri/Amalia Prima</t>
  </si>
  <si>
    <t>双人床房&lt;2人入住&gt;</t>
  </si>
  <si>
    <t>1562677</t>
  </si>
  <si>
    <t>11069792610</t>
  </si>
  <si>
    <t>客房（特大床，无障碍）</t>
  </si>
  <si>
    <t>休斯顿西北威洛布鲁克温德姆花园酒店(Wyndham Garden Houston Willowbrook)</t>
  </si>
  <si>
    <t>Ndzi/Pamela,Ndzi/Pamela</t>
  </si>
  <si>
    <t>客房（特大床，无障碍）&lt;2人入住&gt;&lt;不退款&gt;</t>
  </si>
  <si>
    <t>1632299</t>
  </si>
  <si>
    <t>10902980613</t>
  </si>
  <si>
    <t>EXP-1346998929</t>
  </si>
  <si>
    <t>费尔南多三世酒店(Hotel Fernando III)</t>
  </si>
  <si>
    <t>Park/Joosung,Jung/Eunhye</t>
  </si>
  <si>
    <t>1618357</t>
  </si>
  <si>
    <t>11046908823</t>
  </si>
  <si>
    <t>61010065</t>
  </si>
  <si>
    <t>2张双人床房(蓦然旅游网)</t>
  </si>
  <si>
    <t>花园套房酒店和度假胜地(Garden Suite Hotel and Resort)</t>
  </si>
  <si>
    <t>PYON/MI SUN</t>
  </si>
  <si>
    <t>2张双人床房&lt;2人入住&gt;&lt;不退款&gt;(蓦然旅游网)</t>
  </si>
  <si>
    <t>1630289</t>
  </si>
  <si>
    <t>11106153251</t>
  </si>
  <si>
    <t>伦敦莱蒙洛克公寓式酒店(Leman Locke London)</t>
  </si>
  <si>
    <t>Qian/Zheng</t>
  </si>
  <si>
    <t>1635711</t>
  </si>
  <si>
    <t>10815466326</t>
  </si>
  <si>
    <t>841715</t>
  </si>
  <si>
    <t>高级房（2张单人床）</t>
  </si>
  <si>
    <t>曼谷铂尔曼皇权酒店(Pullman Bangkok King Power)</t>
  </si>
  <si>
    <t>QIN/XUE,LIU/CONGWEI</t>
  </si>
  <si>
    <t>高级房（2张单人床）&lt;不退款&gt;&lt;2人入住&gt;</t>
  </si>
  <si>
    <t>1608744</t>
  </si>
  <si>
    <t>10498837327</t>
  </si>
  <si>
    <t>RL21282921</t>
  </si>
  <si>
    <t>REVERE</t>
  </si>
  <si>
    <t>Read/Graham</t>
  </si>
  <si>
    <t>标准双人房&lt;不退款&gt;&lt;2人入住&gt;</t>
  </si>
  <si>
    <t>1583152</t>
  </si>
  <si>
    <t>9841167687</t>
  </si>
  <si>
    <t>1279595819</t>
  </si>
  <si>
    <t>胡志明市自由中心酒店(Liberty Central Saigon Centre Hotel Ho Chi Minh City)</t>
  </si>
  <si>
    <t>SAKAI/HIROSHI</t>
  </si>
  <si>
    <t>豪华房&lt;2人入住&gt;</t>
  </si>
  <si>
    <t>1530583</t>
  </si>
  <si>
    <t>10801813209</t>
  </si>
  <si>
    <t>33624</t>
  </si>
  <si>
    <t>Princesa经典房(住5晚或5晚的倍数)</t>
  </si>
  <si>
    <t>公主花园岛度假村及水疗中心(Princesa Garden Island Resort and Spa)</t>
  </si>
  <si>
    <t>Seok/Ryeondo,Park/Sunju,Seok/Jiho,Kwon/Okhee,Park/Youngchan</t>
  </si>
  <si>
    <t>Princesa经典房(住5晚或5晚的倍数)&lt;今日特价 &gt;&lt;双早&gt;</t>
  </si>
  <si>
    <t>11045602965</t>
  </si>
  <si>
    <t>83315EC019272</t>
  </si>
  <si>
    <t>密西西比州哈蒂斯堡戴斯酒店(Days Inn Hattiesburg MS)</t>
  </si>
  <si>
    <t>Shi/Changqing</t>
  </si>
  <si>
    <t>1630209</t>
  </si>
  <si>
    <t>11102079819</t>
  </si>
  <si>
    <t>NOI1210</t>
  </si>
  <si>
    <t>温迪之家(Wendy House)</t>
  </si>
  <si>
    <t>SHI/QIAN,YAN/NING</t>
  </si>
  <si>
    <t>1635309</t>
  </si>
  <si>
    <t>11099593618</t>
  </si>
  <si>
    <t>甄选房</t>
  </si>
  <si>
    <t>斯图尔特斯特鲁斯酒店(The Steuart by Citrus)</t>
  </si>
  <si>
    <t>Shi/Yuxin</t>
  </si>
  <si>
    <t>1635060</t>
  </si>
  <si>
    <t>10918131569</t>
  </si>
  <si>
    <t>91111998</t>
  </si>
  <si>
    <t>两张大号床房(悠漫旅行网)</t>
  </si>
  <si>
    <t>SONG/DIE</t>
  </si>
  <si>
    <t>1620018</t>
  </si>
  <si>
    <t>10973158906</t>
  </si>
  <si>
    <t>438116240</t>
  </si>
  <si>
    <t>家庭房（5位成人）</t>
  </si>
  <si>
    <t>贝斯特韦斯特伦敦海布里酒店(Best Western London Highbury)</t>
  </si>
  <si>
    <t>SPINA/MARIA ANGELA,LEGORATTI/RUGGERO</t>
  </si>
  <si>
    <t>家庭房（5位成人）&lt;2人入住&gt;&lt;不退款&gt;</t>
  </si>
  <si>
    <t>1625673</t>
  </si>
  <si>
    <t>11101961002</t>
  </si>
  <si>
    <t>96708189</t>
  </si>
  <si>
    <t>Sun/Jiaxiang,HUANG/LIYUAN</t>
  </si>
  <si>
    <t>1635292</t>
  </si>
  <si>
    <t>11074344926</t>
  </si>
  <si>
    <t>500436</t>
  </si>
  <si>
    <t>行政房（特大床）</t>
  </si>
  <si>
    <t>布法罗大酒店(Buffalo Grand Hote)</t>
  </si>
  <si>
    <t>Sun/Jingxuan,Zeng/Liulin</t>
  </si>
  <si>
    <t>行政房（特大床）&lt;2人入住&gt;&lt;不退款&gt;</t>
  </si>
  <si>
    <t>1632735</t>
  </si>
  <si>
    <t>11092952419</t>
  </si>
  <si>
    <t>94941002</t>
  </si>
  <si>
    <t>纽约市中心万豪酒店(New York Marriott Downtown)</t>
  </si>
  <si>
    <t>Tang/Zhenyu</t>
  </si>
  <si>
    <t>1634367</t>
  </si>
  <si>
    <t>11051870806</t>
  </si>
  <si>
    <t>441212756</t>
  </si>
  <si>
    <t>一室双床房</t>
  </si>
  <si>
    <t>西大道套房酒店(West Avenue Suites)</t>
  </si>
  <si>
    <t>TEN/JINFA</t>
  </si>
  <si>
    <t>1630558</t>
  </si>
  <si>
    <t>9804190550</t>
  </si>
  <si>
    <t>100851309</t>
  </si>
  <si>
    <t>成田景观酒店(Narita View Hotel)</t>
  </si>
  <si>
    <t>Ting/Chelsey</t>
  </si>
  <si>
    <t>双人房&lt;1&gt;&lt;2人入住&gt;</t>
  </si>
  <si>
    <t>1527452</t>
  </si>
  <si>
    <t>11103162445</t>
  </si>
  <si>
    <t>Tong/Jiahao</t>
  </si>
  <si>
    <t>1635430</t>
  </si>
  <si>
    <t>10692786948</t>
  </si>
  <si>
    <t>27252689</t>
  </si>
  <si>
    <t>标准房一张特大床(蓦然旅游网)</t>
  </si>
  <si>
    <t>墨尔本港口旅行者之家酒店(Travelodge Hotel Melbourne Docklands)</t>
  </si>
  <si>
    <t>Townsend/Scott</t>
  </si>
  <si>
    <t>标准房一张特大床&lt;不退款&gt;&lt;2人入住&gt;(蓦然旅游网)</t>
  </si>
  <si>
    <t>1597202</t>
  </si>
  <si>
    <t>11101800232</t>
  </si>
  <si>
    <t>97610</t>
  </si>
  <si>
    <t>雅加达哈尔莫尼耶罗酒店(Yello Hotel Harmoni Jakarta)</t>
  </si>
  <si>
    <t>WANG/JISHAN</t>
  </si>
  <si>
    <t>1635265</t>
  </si>
  <si>
    <t>11082401245</t>
  </si>
  <si>
    <t>1903928</t>
  </si>
  <si>
    <t>Wang/Shuo</t>
  </si>
  <si>
    <t>1633474</t>
  </si>
  <si>
    <t>11095974322</t>
  </si>
  <si>
    <t>00AZH5RZU</t>
  </si>
  <si>
    <t>哈特福德红狮酒店(Red Lion Hotel Hartford)</t>
  </si>
  <si>
    <t>Wang/Wenxiao</t>
  </si>
  <si>
    <t>1634675</t>
  </si>
  <si>
    <t>10930343239</t>
  </si>
  <si>
    <t>首尔明洞红熊猫酒店(Red Panda Hotel Seoul Myeongdong)</t>
  </si>
  <si>
    <t>wang/Xuan</t>
  </si>
  <si>
    <t>1621295</t>
  </si>
  <si>
    <t>11081156665</t>
  </si>
  <si>
    <t>442618740</t>
  </si>
  <si>
    <t>柏林埃斯特酒店(Estrel Berlin)</t>
  </si>
  <si>
    <t>Wu/Licui</t>
  </si>
  <si>
    <t>1633357</t>
  </si>
  <si>
    <t>11091222194</t>
  </si>
  <si>
    <t>442985080</t>
  </si>
  <si>
    <t>船桥梅兹 JR 东酒店(Jr-East Hotel Mets Funabashi)</t>
  </si>
  <si>
    <t>WU/YIXIN</t>
  </si>
  <si>
    <t>单人房&lt;2人入住&gt;&lt;不适用日本客人&gt;&lt;不退款&gt;</t>
  </si>
  <si>
    <t>1634198</t>
  </si>
  <si>
    <t>11066384384</t>
  </si>
  <si>
    <t>88750055</t>
  </si>
  <si>
    <t>特大床房(带沙发床)</t>
  </si>
  <si>
    <t>魁北克万怡酒店(Courtyard by Marriott Quebec City)</t>
  </si>
  <si>
    <t>XI/FAN</t>
  </si>
  <si>
    <t>1631820</t>
  </si>
  <si>
    <t>11089309596</t>
  </si>
  <si>
    <t>442920160</t>
  </si>
  <si>
    <t>xia/wanwei,zhang/liang</t>
  </si>
  <si>
    <t>1634060</t>
  </si>
  <si>
    <t>10989929286</t>
  </si>
  <si>
    <t>蒙特朗布朗度假胜地希尔顿欣庭套房酒店(Homewood Suites by Hilton Mont-Tremblant Resort)</t>
  </si>
  <si>
    <t>xiaoyinghua/liyufei,maliping/wengdong,wenjiayi/qinyusi</t>
  </si>
  <si>
    <t>1627070</t>
  </si>
  <si>
    <t>11081977121</t>
  </si>
  <si>
    <t>442663976</t>
  </si>
  <si>
    <t>一卧室精致套房</t>
  </si>
  <si>
    <t>曼谷阿索克素坤逸酒店(Asoke Residence Sukhumvit Bangkok)</t>
  </si>
  <si>
    <t>Xie/Xiaoyan</t>
  </si>
  <si>
    <t>一卧室精致套房&lt;不退款&gt;&lt;2人入住&gt;</t>
  </si>
  <si>
    <t>1633433</t>
  </si>
  <si>
    <t>11109488270</t>
  </si>
  <si>
    <t>98430078</t>
  </si>
  <si>
    <t>惠灵芝加哥北岸威斯汀酒店(Westin Chicago North Shore)</t>
  </si>
  <si>
    <t>Xing/Xiuqing</t>
  </si>
  <si>
    <t>1635973</t>
  </si>
  <si>
    <t>11106146672</t>
  </si>
  <si>
    <t>仁川索普拉青罗酒店(Hotel Sopra Incheon Cheongna)</t>
  </si>
  <si>
    <t>Yang/Jia,Wang/Mo</t>
  </si>
  <si>
    <t>1635709</t>
  </si>
  <si>
    <t>11108631207</t>
  </si>
  <si>
    <t>伦敦皇家兰开斯特酒店(Royal Lancaster London)</t>
  </si>
  <si>
    <t>YANG/PEIXIN,NI/HAOLANG</t>
  </si>
  <si>
    <t>1635898</t>
  </si>
  <si>
    <t>11085526429</t>
  </si>
  <si>
    <t>93773329</t>
  </si>
  <si>
    <t>特级双人房</t>
  </si>
  <si>
    <t>巴黎班克酒店(Banke Hotel Paris)</t>
  </si>
  <si>
    <t>Yau/shudzun,Yau/Tiffany</t>
  </si>
  <si>
    <t>特级双人房&lt;不退款&gt;&lt;2人入住&gt;&lt;IBU金牌会员专享&gt;</t>
  </si>
  <si>
    <t>1633754</t>
  </si>
  <si>
    <t>11100982633</t>
  </si>
  <si>
    <t>1910120624</t>
  </si>
  <si>
    <t>YU/WENJIE</t>
  </si>
  <si>
    <t>标准双人床房&lt;2人入住&gt;&lt;不退款&gt;</t>
  </si>
  <si>
    <t>1635191</t>
  </si>
  <si>
    <t>11101635897</t>
  </si>
  <si>
    <t>443408076</t>
  </si>
  <si>
    <t>麦迪逊杜塞尔多夫火车总站诺富姆酒店(Novum Hotel Madison Düsseldorf Hauptbahnhof)</t>
  </si>
  <si>
    <t>Yu/Wenjing,Kong/Lingqi</t>
  </si>
  <si>
    <t>双人房&lt;不退款&gt;&lt;2人入住&gt;</t>
  </si>
  <si>
    <t>1635253</t>
  </si>
  <si>
    <t>11024403000</t>
  </si>
  <si>
    <t>客房(双床)</t>
  </si>
  <si>
    <t>明洞新阳宾馆(New Sun Guesthouse Myeongdong)</t>
  </si>
  <si>
    <t>Yuan/Meng</t>
  </si>
  <si>
    <t>1628962</t>
  </si>
  <si>
    <t>9561658890</t>
  </si>
  <si>
    <t>1258644190001</t>
  </si>
  <si>
    <t>旭川站前路线酒店(Hotel Route Inn Grand Asahikawa Ekimae)</t>
  </si>
  <si>
    <t>Yuka/Abe</t>
  </si>
  <si>
    <t>1505929</t>
  </si>
  <si>
    <t>10928997512</t>
  </si>
  <si>
    <t>436232108</t>
  </si>
  <si>
    <t>Zhang/Fuyuan,Liu/Jinmo</t>
  </si>
  <si>
    <t>1621111</t>
  </si>
  <si>
    <t>11085604228</t>
  </si>
  <si>
    <t>93777106</t>
  </si>
  <si>
    <t>Zhang/Nan,Ding/Linlin</t>
  </si>
  <si>
    <t>1633765</t>
  </si>
  <si>
    <t>11088326668</t>
  </si>
  <si>
    <t>442893880</t>
  </si>
  <si>
    <t>高级豪华双床房</t>
  </si>
  <si>
    <t>黄金海岸星亿酒店(The Star Grand at The Star Gold Coast)</t>
  </si>
  <si>
    <t>ZHANG/YUESHENG,ZHANG/YUESHENG</t>
  </si>
  <si>
    <t>1633991</t>
  </si>
  <si>
    <t>10902991830</t>
  </si>
  <si>
    <t>435055920</t>
  </si>
  <si>
    <t>阿姆斯特丹史基浦机场NH酒店(NH Amsterdam Schiphol Airport)</t>
  </si>
  <si>
    <t>ZHAO/PENGPENG</t>
  </si>
  <si>
    <t>1618359</t>
  </si>
  <si>
    <t>11068872444</t>
  </si>
  <si>
    <t>442082044</t>
  </si>
  <si>
    <t>28 酒店(28 Hotel)</t>
  </si>
  <si>
    <t>ZHOU/YAOYANG</t>
  </si>
  <si>
    <t>1632172</t>
  </si>
  <si>
    <t>11093022137</t>
  </si>
  <si>
    <t>95112888</t>
  </si>
  <si>
    <t>布拉格万豪酒店(Prague Marriott Hotel)</t>
  </si>
  <si>
    <t>Zhu/Kedi,Xia/Li</t>
  </si>
  <si>
    <t>1634386</t>
  </si>
  <si>
    <t>11106436421</t>
  </si>
  <si>
    <t>苏格滨海冲浪度假酒店 - 卡塔海滩(Sugar Marina Resort –Surf –Kata Beach Phuket)</t>
  </si>
  <si>
    <t>ZHU/LULU,CHEN/YANG</t>
  </si>
  <si>
    <t>1635742</t>
  </si>
  <si>
    <t>11096273951</t>
  </si>
  <si>
    <t>443200596</t>
  </si>
  <si>
    <t>Zou/Qian,Yan/Jiale</t>
  </si>
  <si>
    <t>1634714</t>
  </si>
  <si>
    <t>实际付款金额:1364883.94HKD</t>
  </si>
  <si>
    <t>活动金额明细：</t>
  </si>
  <si>
    <t>酒店号</t>
  </si>
  <si>
    <t>入离店日期</t>
  </si>
  <si>
    <t>入住房型</t>
  </si>
  <si>
    <t>活动ID</t>
  </si>
  <si>
    <t>活动名称</t>
  </si>
  <si>
    <t>活动金额</t>
  </si>
  <si>
    <t>促销规则</t>
  </si>
  <si>
    <t>19/10/05-19/10/07</t>
  </si>
  <si>
    <t>DLT 天天特价</t>
  </si>
  <si>
    <t>天天特价</t>
  </si>
  <si>
    <t>19/09/30-19/10/07</t>
  </si>
  <si>
    <t>mkt 中秋国庆提前订促销</t>
  </si>
  <si>
    <t>19/10/03-19/10/07</t>
  </si>
  <si>
    <t>19/10/04-19/10/07</t>
  </si>
  <si>
    <t>Invoice</t>
  </si>
  <si>
    <t>Invoice No:</t>
  </si>
  <si>
    <t>20191016061413</t>
  </si>
  <si>
    <t>TO：携程盛景直连</t>
  </si>
  <si>
    <t>Invoice Date:</t>
  </si>
  <si>
    <t>2019-10-16</t>
  </si>
  <si>
    <t>FM:汇智国际旅游发展有限公司（ CONVERGENT INTERNATIONAL TRAVEL DEVELOPMENT COMPANY LIMITED）</t>
  </si>
  <si>
    <t>Address :Rm 1805-06, 18/F, Hollywood Plaza, 610 Nathan Road, Kowloon, H.K.</t>
  </si>
  <si>
    <t>账单明细</t>
  </si>
  <si>
    <t>汇智订单号</t>
  </si>
  <si>
    <t>客户订单号</t>
  </si>
  <si>
    <t>客户姓名</t>
  </si>
  <si>
    <t>退房日期</t>
  </si>
  <si>
    <t>金额</t>
  </si>
  <si>
    <t>预订日期</t>
  </si>
  <si>
    <t>company</t>
  </si>
  <si>
    <t>offset_money</t>
  </si>
  <si>
    <t>offset_rmb</t>
  </si>
  <si>
    <t>is_compensate</t>
  </si>
  <si>
    <t>income_bank_value</t>
  </si>
  <si>
    <t>is_reunion_room</t>
  </si>
  <si>
    <t>惠灵芝加哥北岸威斯汀酒店</t>
  </si>
  <si>
    <t>Xing Xiuqing</t>
  </si>
  <si>
    <t>2019-10-12</t>
  </si>
  <si>
    <t>2019-10-13</t>
  </si>
  <si>
    <t>154.00</t>
  </si>
  <si>
    <t>2019/10/12 21:47:47</t>
  </si>
  <si>
    <t>携程盛景直连</t>
  </si>
  <si>
    <t>0</t>
  </si>
  <si>
    <t>伦敦皇家兰开斯特酒店</t>
  </si>
  <si>
    <t>YANG PEIXIN,NI HAOLANG</t>
  </si>
  <si>
    <t>288.00</t>
  </si>
  <si>
    <t>2019/10/12 20:14:40</t>
  </si>
  <si>
    <t>苏格滨海冲浪度假酒店 - 卡塔海滩</t>
  </si>
  <si>
    <t>ZHU LULU,CHEN YANG</t>
  </si>
  <si>
    <t>35.00</t>
  </si>
  <si>
    <t>2019/10/12 16:21:10</t>
  </si>
  <si>
    <t>伦敦莱蒙洛克公寓式酒店</t>
  </si>
  <si>
    <t>Qian Zheng</t>
  </si>
  <si>
    <t>233.00</t>
  </si>
  <si>
    <t>2019/10/12 15:49:55</t>
  </si>
  <si>
    <t>仁川索普拉青罗酒店</t>
  </si>
  <si>
    <t>Yang Jia,Wang Mo</t>
  </si>
  <si>
    <t>76.00</t>
  </si>
  <si>
    <t>2019/10/12 15:47:46</t>
  </si>
  <si>
    <t>皇冠商务酒店</t>
  </si>
  <si>
    <t>HAN HONGBO,WANG QUANHE</t>
  </si>
  <si>
    <t>50.00</t>
  </si>
  <si>
    <t>2019/10/12 14:03:07</t>
  </si>
  <si>
    <t>格尼拉梦摇摆沙滩度假村</t>
  </si>
  <si>
    <t>dale Minghe,A Fei</t>
  </si>
  <si>
    <t>37.00</t>
  </si>
  <si>
    <t>2019/10/12 12:11:37</t>
  </si>
  <si>
    <t>波士顿公园广场酒店</t>
  </si>
  <si>
    <t>Tong Jiahao</t>
  </si>
  <si>
    <t>302.00</t>
  </si>
  <si>
    <t>2019/10/12 10:01:49</t>
  </si>
  <si>
    <t>巴黎巴斯特尔酒店</t>
  </si>
  <si>
    <t>LI YIQIAN</t>
  </si>
  <si>
    <t>135.00</t>
  </si>
  <si>
    <t>2019/10/12 4:15:01</t>
  </si>
  <si>
    <t>温迪之家</t>
  </si>
  <si>
    <t>SHI QIAN,YAN NING</t>
  </si>
  <si>
    <t>39.00</t>
  </si>
  <si>
    <t>2019/10/12 1:38:22</t>
  </si>
  <si>
    <t>布拉格机场万怡酒店</t>
  </si>
  <si>
    <t>Sun Jiaxiang,HUANG LIYUAN</t>
  </si>
  <si>
    <t>80.00</t>
  </si>
  <si>
    <t>2019/10/12 0:54:05</t>
  </si>
  <si>
    <t>罗马西维利亚酒店</t>
  </si>
  <si>
    <t>LUO YUEZHANG</t>
  </si>
  <si>
    <t>137.00</t>
  </si>
  <si>
    <t>2019/10/12 0:44:07</t>
  </si>
  <si>
    <t>雅加达哈尔莫尼耶罗酒店</t>
  </si>
  <si>
    <t>WANG JISHAN</t>
  </si>
  <si>
    <t>40.00</t>
  </si>
  <si>
    <t>2019/10/12 0:13:26</t>
  </si>
  <si>
    <t>麦迪逊杜塞尔多夫火车总站诺富姆酒店</t>
  </si>
  <si>
    <t>Yu Wenjing,Kong Lingqi</t>
  </si>
  <si>
    <t>2019/10/11 23:42:19</t>
  </si>
  <si>
    <t>宜必思曼谷暹罗酒店</t>
  </si>
  <si>
    <t>YU WENJIE</t>
  </si>
  <si>
    <t>72.00</t>
  </si>
  <si>
    <t>2019/10/11 22:17:59</t>
  </si>
  <si>
    <t>斯图尔特斯特鲁斯酒店</t>
  </si>
  <si>
    <t>Shi Yuxin</t>
  </si>
  <si>
    <t>2019-10-11</t>
  </si>
  <si>
    <t>123.00</t>
  </si>
  <si>
    <t>2019/10/11 19:52:32</t>
  </si>
  <si>
    <t>博卡拉菩提套房水疗酒店</t>
  </si>
  <si>
    <t>Nima Cidan</t>
  </si>
  <si>
    <t>60.00</t>
  </si>
  <si>
    <t>2019/10/11 19:52:10</t>
  </si>
  <si>
    <t>好莱坞拉布雷亚酒店</t>
  </si>
  <si>
    <t>LI YUXUAN,LI XUANLI</t>
  </si>
  <si>
    <t>131.00</t>
  </si>
  <si>
    <t>2019/10/11 19:26:15</t>
  </si>
  <si>
    <t>安葩洼精品度假酒店</t>
  </si>
  <si>
    <t>LU JING,LU XINGYU</t>
  </si>
  <si>
    <t>36.00</t>
  </si>
  <si>
    <t>2019/10/11 18:38:08</t>
  </si>
  <si>
    <t>伯明翰丽笙酒店</t>
  </si>
  <si>
    <t>Kong Mingchuan</t>
  </si>
  <si>
    <t>101.00</t>
  </si>
  <si>
    <t>2019/10/11 18:32:38</t>
  </si>
  <si>
    <t>Chen Zhiyuan,Chen Yuhui</t>
  </si>
  <si>
    <t>92.00</t>
  </si>
  <si>
    <t>2019/10/11 18:26:35</t>
  </si>
  <si>
    <t>大阪难波光芒酒店</t>
  </si>
  <si>
    <t>JANG HOON</t>
  </si>
  <si>
    <t>138.00</t>
  </si>
  <si>
    <t>2019/10/11 17:52:11</t>
  </si>
  <si>
    <t>关丹勒捷尼酒店</t>
  </si>
  <si>
    <t>WANG GONGYING</t>
  </si>
  <si>
    <t>64.00</t>
  </si>
  <si>
    <t>2019/10/11 17:49:47</t>
  </si>
  <si>
    <t>曼谷彩虹云宵酒店</t>
  </si>
  <si>
    <t>KUMAGAI HIROYUKI</t>
  </si>
  <si>
    <t>2019/10/11 16:07:23</t>
  </si>
  <si>
    <t>菲利克斯酒店</t>
  </si>
  <si>
    <t>Mendoza Jose</t>
  </si>
  <si>
    <t>153.00</t>
  </si>
  <si>
    <t>2019/10/11 15:50:17</t>
  </si>
  <si>
    <t>NH法兰克福展会酒店</t>
  </si>
  <si>
    <t>yin shouyi,yin xudong</t>
  </si>
  <si>
    <t>55.00</t>
  </si>
  <si>
    <t>2019/10/11 15:42:42</t>
  </si>
  <si>
    <t>吉隆坡中环广场雅乐轩酒店</t>
  </si>
  <si>
    <t>LI PEISHAN</t>
  </si>
  <si>
    <t>63.00</t>
  </si>
  <si>
    <t>2019/10/11 15:34:34</t>
  </si>
  <si>
    <t>NH多瑙河城市酒店</t>
  </si>
  <si>
    <t>Dong Tenghui,Jiang Shu</t>
  </si>
  <si>
    <t>220.00</t>
  </si>
  <si>
    <t>2019/10/11 14:36:43</t>
  </si>
  <si>
    <t>阿拉邦豪普旅馆</t>
  </si>
  <si>
    <t>Zou Qian,Yan Jiale</t>
  </si>
  <si>
    <t>31.00</t>
  </si>
  <si>
    <t>2019/10/11 14:12:23</t>
  </si>
  <si>
    <t>东京喜来登都酒店</t>
  </si>
  <si>
    <t>ZHOU ZIXIAN</t>
  </si>
  <si>
    <t>213.00</t>
  </si>
  <si>
    <t>2019/10/11 14:06:24</t>
  </si>
  <si>
    <t>东京相铁弗雷萨旅店银座七丁目酒店</t>
  </si>
  <si>
    <t>Wang Yili</t>
  </si>
  <si>
    <t>104.00</t>
  </si>
  <si>
    <t>2019/10/11 14:06:08</t>
  </si>
  <si>
    <t>东京银座千禧三井花园饭店</t>
  </si>
  <si>
    <t>CAO PEIFANG</t>
  </si>
  <si>
    <t>204.00</t>
  </si>
  <si>
    <t>2019/10/11 13:43:42</t>
  </si>
  <si>
    <t>哈特福德红狮酒店</t>
  </si>
  <si>
    <t>Wang Wenxiao</t>
  </si>
  <si>
    <t>113.00</t>
  </si>
  <si>
    <t>2019/10/11 13:38:23</t>
  </si>
  <si>
    <t>马尼拉迷你套房酒店-马卡迪裕景商业大厦</t>
  </si>
  <si>
    <t>Cao Yu,Liang Enen</t>
  </si>
  <si>
    <t>2019/10/11 13:13:42</t>
  </si>
  <si>
    <t>Zhao Tao,Chen Ming</t>
  </si>
  <si>
    <t>408.00</t>
  </si>
  <si>
    <t>2019/10/11 13:11:18</t>
  </si>
  <si>
    <t>CHEN SHUNING,Zhao LiQiang</t>
  </si>
  <si>
    <t>382.00</t>
  </si>
  <si>
    <t>2019/10/11 13:05:20</t>
  </si>
  <si>
    <t>新德里利拉格调会议酒店</t>
  </si>
  <si>
    <t>liao kang</t>
  </si>
  <si>
    <t>77.00</t>
  </si>
  <si>
    <t>2019/10/11 5:34:44</t>
  </si>
  <si>
    <t>布拉格万豪酒店</t>
  </si>
  <si>
    <t>Zhu Kedi,Xia Li</t>
  </si>
  <si>
    <t>577.00</t>
  </si>
  <si>
    <t>2019/10/11 4:13:35</t>
  </si>
  <si>
    <t>休斯顿美国国家航空航天局明湖希尔顿酒店</t>
  </si>
  <si>
    <t>Chen Rizhun</t>
  </si>
  <si>
    <t>73.00</t>
  </si>
  <si>
    <t>2019/10/11 3:15:49</t>
  </si>
  <si>
    <t>纽约市中心万豪酒店</t>
  </si>
  <si>
    <t>Tang Zhenyu</t>
  </si>
  <si>
    <t>920.00</t>
  </si>
  <si>
    <t>2019/10/11 3:01:06</t>
  </si>
  <si>
    <t>Borges Maymi Liz Yarian,Cotto Rivera Edith</t>
  </si>
  <si>
    <t>100.00</t>
  </si>
  <si>
    <t>2019/10/11 2:28:31</t>
  </si>
  <si>
    <t>圣胡安奥兰治广场酒店</t>
  </si>
  <si>
    <t>Deng Gengcheng,abalain Chelsea</t>
  </si>
  <si>
    <t>22.00</t>
  </si>
  <si>
    <t>2019/10/11 1:17:22</t>
  </si>
  <si>
    <t>Li Xiaoqi,Wang Weiran</t>
  </si>
  <si>
    <t>2019/10/11 0:10:58</t>
  </si>
  <si>
    <t>Wu Qiong</t>
  </si>
  <si>
    <t>93.00</t>
  </si>
  <si>
    <t>2019/10/11 0:10:54</t>
  </si>
  <si>
    <t>大阪蒙特利拉苏瑞酒店</t>
  </si>
  <si>
    <t>GUAN CHENGZHONG,xiao xueneng</t>
  </si>
  <si>
    <t>144.00</t>
  </si>
  <si>
    <t>2019/10/11 0:04:45</t>
  </si>
  <si>
    <t>珀斯威斯汀酒店</t>
  </si>
  <si>
    <t>LI LISI,Lu Xiaping</t>
  </si>
  <si>
    <t>267.00</t>
  </si>
  <si>
    <t>2019/10/10 23:27:35</t>
  </si>
  <si>
    <t>NH布鲁塞尔机场酒店</t>
  </si>
  <si>
    <t>jiang wei</t>
  </si>
  <si>
    <t>2019-10-10</t>
  </si>
  <si>
    <t>114.00</t>
  </si>
  <si>
    <t>2019/10/10 21:59:48</t>
  </si>
  <si>
    <t>吉隆坡双威豪华度假酒店</t>
  </si>
  <si>
    <t>Sufee Haziq</t>
  </si>
  <si>
    <t>0.00</t>
  </si>
  <si>
    <t>2019/10/10 21:59:04</t>
  </si>
  <si>
    <t>船桥梅兹 JR 东酒店</t>
  </si>
  <si>
    <t>WU YIXIN</t>
  </si>
  <si>
    <t>148.00</t>
  </si>
  <si>
    <t>2019/10/10 21:45:10</t>
  </si>
  <si>
    <t>罗望子宾馆</t>
  </si>
  <si>
    <t>SONG ZHAO,YANG WENHUA</t>
  </si>
  <si>
    <t>23.00</t>
  </si>
  <si>
    <t>2019/10/10 21:39:56</t>
  </si>
  <si>
    <t>CHEN YIWEI</t>
  </si>
  <si>
    <t>166.00</t>
  </si>
  <si>
    <t>2019/10/10 20:38:11</t>
  </si>
  <si>
    <t>塞拉莱阿巴利德度假酒店</t>
  </si>
  <si>
    <t>ALMUFAZZER ABDULLAH</t>
  </si>
  <si>
    <t>729.00</t>
  </si>
  <si>
    <t>2019/10/10 20:24:14</t>
  </si>
  <si>
    <t>什鲁斯伯里-伍斯特戴斯酒店</t>
  </si>
  <si>
    <t>KONG CUILING</t>
  </si>
  <si>
    <t>2019/10/10 20:07:10</t>
  </si>
  <si>
    <t>城中大酒店</t>
  </si>
  <si>
    <t>dadi xing</t>
  </si>
  <si>
    <t>58.00</t>
  </si>
  <si>
    <t>2019/10/10 19:04:14</t>
  </si>
  <si>
    <t>罗马丽笙酒店</t>
  </si>
  <si>
    <t>xia wanwei,zhang liang</t>
  </si>
  <si>
    <t>171.00</t>
  </si>
  <si>
    <t>2019/10/10 18:52:42</t>
  </si>
  <si>
    <t>PANG CHENGJin</t>
  </si>
  <si>
    <t>65.00</t>
  </si>
  <si>
    <t>2019/10/10 17:52:37</t>
  </si>
  <si>
    <t>长滩岛樱花滨海度假村</t>
  </si>
  <si>
    <t>ZHU ZHENGWEN</t>
  </si>
  <si>
    <t>2019/10/10 17:33:02</t>
  </si>
  <si>
    <t>黄金海岸星亿酒店</t>
  </si>
  <si>
    <t>ZHANG YUESHENG,FU XI</t>
  </si>
  <si>
    <t>468.00</t>
  </si>
  <si>
    <t>2019/10/10 17:32:10</t>
  </si>
  <si>
    <t>旅游站皇冠湾大厦公寓</t>
  </si>
  <si>
    <t>chen jun,tian ruocheng</t>
  </si>
  <si>
    <t>109.00</t>
  </si>
  <si>
    <t>2019/10/10 17:12:21</t>
  </si>
  <si>
    <t>Xiao Mingwei</t>
  </si>
  <si>
    <t>2019/10/10 17:03:45</t>
  </si>
  <si>
    <t>乙风尚酒店</t>
  </si>
  <si>
    <t>HUANG HAO</t>
  </si>
  <si>
    <t>34.00</t>
  </si>
  <si>
    <t>2019/10/10 16:58:04</t>
  </si>
  <si>
    <t xml:space="preserve">关岛皇家奥彻德关姆酒店  </t>
  </si>
  <si>
    <t>BENITEZ ANTONIO</t>
  </si>
  <si>
    <t>2019/10/10 15:39:11</t>
  </si>
  <si>
    <t>阿玛瑞酒店</t>
  </si>
  <si>
    <t>LEE SANGRAN</t>
  </si>
  <si>
    <t>2019/10/10 15:35:37</t>
  </si>
  <si>
    <t>皮科罗长滩岛酒店</t>
  </si>
  <si>
    <t>Cao Zhijun</t>
  </si>
  <si>
    <t>102.00</t>
  </si>
  <si>
    <t>2019/10/10 14:38:55</t>
  </si>
  <si>
    <t>E-Red 酒店</t>
  </si>
  <si>
    <t>HU YANGJIAN</t>
  </si>
  <si>
    <t>18.00</t>
  </si>
  <si>
    <t>2019/10/10 14:17:45</t>
  </si>
  <si>
    <t>纽约布鲁克林希尔顿酒店</t>
  </si>
  <si>
    <t>li juan,tan lizhen</t>
  </si>
  <si>
    <t>188.00</t>
  </si>
  <si>
    <t>2019/10/10 14:11:54</t>
  </si>
  <si>
    <t>盛泰澜幻影海滩度假村</t>
  </si>
  <si>
    <t>SHAN TAO,PENG XU</t>
  </si>
  <si>
    <t>252.00</t>
  </si>
  <si>
    <t>2019/10/10 14:07:33</t>
  </si>
  <si>
    <t>洛杉矶圣加百利喜来登酒店</t>
  </si>
  <si>
    <t>Zhang Nan,Ding Linlin</t>
  </si>
  <si>
    <t>343.00</t>
  </si>
  <si>
    <t>2019/10/10 13:19:36</t>
  </si>
  <si>
    <t>巴黎班克酒店</t>
  </si>
  <si>
    <t>Yau shudzun,Yau Tiffany</t>
  </si>
  <si>
    <t>551.00</t>
  </si>
  <si>
    <t>2019/10/10 13:13:07</t>
  </si>
  <si>
    <t>罗马斯特隆伯利酒店</t>
  </si>
  <si>
    <t>Liang Xiuwen,Li Juanying</t>
  </si>
  <si>
    <t>193.00</t>
  </si>
  <si>
    <t>2019/10/10 13:08:16</t>
  </si>
  <si>
    <t>尼可尔斯机场酒店</t>
  </si>
  <si>
    <t>LUO YAN</t>
  </si>
  <si>
    <t>38.00</t>
  </si>
  <si>
    <t>2019/10/10 13:06:05</t>
  </si>
  <si>
    <t>马默斯莱克斯希罗酒店</t>
  </si>
  <si>
    <t>Liang Chen,Zhan Jun</t>
  </si>
  <si>
    <t>2019/10/10 12:49:59</t>
  </si>
  <si>
    <t>芭堤雅丽都海滩酒店</t>
  </si>
  <si>
    <t>CAI HONGBIN,WANG FAN</t>
  </si>
  <si>
    <t>2019/10/10 12:47:32</t>
  </si>
  <si>
    <t>斯德哥尔摩阿兰达阿兰迪亚丽笙酒店</t>
  </si>
  <si>
    <t>Al Jabri Said  Khamis,Al Jabri Said  Khamis</t>
  </si>
  <si>
    <t>156.00</t>
  </si>
  <si>
    <t>2019/10/10 12:42:31</t>
  </si>
  <si>
    <t>海上奢华套房酒店</t>
  </si>
  <si>
    <t>LIAO CONGYI</t>
  </si>
  <si>
    <t>88.00</t>
  </si>
  <si>
    <t>2019/10/10 12:32:54</t>
  </si>
  <si>
    <t>景观酒店-Satit集团</t>
  </si>
  <si>
    <t>zhuo hongbo</t>
  </si>
  <si>
    <t>2019/10/10 12:22:09</t>
  </si>
  <si>
    <t>莫卡酒店</t>
  </si>
  <si>
    <t>wong kuek kong</t>
  </si>
  <si>
    <t>28.00</t>
  </si>
  <si>
    <t>2019/10/10 12:00:58</t>
  </si>
  <si>
    <t>苏荷酒店</t>
  </si>
  <si>
    <t>Xu Michelle Chen Di,Nguyen Nam Ly</t>
  </si>
  <si>
    <t>51.00</t>
  </si>
  <si>
    <t>2019/10/10 11:57:31</t>
  </si>
  <si>
    <t>1633669</t>
  </si>
  <si>
    <t>11084596662</t>
  </si>
  <si>
    <t>阿伯丁旅店</t>
  </si>
  <si>
    <t>ZHU LIJUN,LI FANG</t>
  </si>
  <si>
    <t>75.00</t>
  </si>
  <si>
    <t>2019/10/10 11:47:17</t>
  </si>
  <si>
    <t>闪光别墅</t>
  </si>
  <si>
    <t>DAI SIYING</t>
  </si>
  <si>
    <t>17.00</t>
  </si>
  <si>
    <t>2019/10/10 11:43:02</t>
  </si>
  <si>
    <t>悉尼南部大酒店</t>
  </si>
  <si>
    <t>Li Shengwen</t>
  </si>
  <si>
    <t>53.00</t>
  </si>
  <si>
    <t>2019/10/10 11:33:58</t>
  </si>
  <si>
    <t>SUN DASEN</t>
  </si>
  <si>
    <t>2019/10/10 10:40:23</t>
  </si>
  <si>
    <t>棉兰喜来登福朋酒店</t>
  </si>
  <si>
    <t>CHEN XIAOXU</t>
  </si>
  <si>
    <t>43.00</t>
  </si>
  <si>
    <t>2019/10/10 10:05:27</t>
  </si>
  <si>
    <t>北干巴鲁红色星球</t>
  </si>
  <si>
    <t>Gao Jinfeng</t>
  </si>
  <si>
    <t>14.00</t>
  </si>
  <si>
    <t>2019/10/10 9:58:50</t>
  </si>
  <si>
    <t>哥打京那巴鲁香格里拉酒店</t>
  </si>
  <si>
    <t>Lu WenJie,Li QiLe</t>
  </si>
  <si>
    <t>2019/10/10 9:50:32</t>
  </si>
  <si>
    <t>洲际芽庄酒店（芽庄洲际酒店）</t>
  </si>
  <si>
    <t>NOH JAEHWA</t>
  </si>
  <si>
    <t>2019/10/10 9:45:37</t>
  </si>
  <si>
    <t>卡洛玛卡萨酒店</t>
  </si>
  <si>
    <t>alamsyah ivan,winarto eko</t>
  </si>
  <si>
    <t>96.00</t>
  </si>
  <si>
    <t>2019/10/10 9:45:29</t>
  </si>
  <si>
    <t>纽约曼哈顿市中心东希尔顿花园酒店</t>
  </si>
  <si>
    <t>TANG JIANGEN</t>
  </si>
  <si>
    <t>240.00</t>
  </si>
  <si>
    <t>2019/10/10 9:37:24</t>
  </si>
  <si>
    <t>名古屋伏见安住睦世酒店</t>
  </si>
  <si>
    <t>Gao Luxi,Qian Yuchai</t>
  </si>
  <si>
    <t>71.00</t>
  </si>
  <si>
    <t>2019/10/10 9:20:25</t>
  </si>
  <si>
    <t>中联办国会山酒店</t>
  </si>
  <si>
    <t>Liu Sujun</t>
  </si>
  <si>
    <t>196.00</t>
  </si>
  <si>
    <t>2019/10/10 9:02:01</t>
  </si>
  <si>
    <t>CHENG RHYS JIA CHEN,CHENG PEICI</t>
  </si>
  <si>
    <t>450.00</t>
  </si>
  <si>
    <t>2019/10/10 9:00:33</t>
  </si>
  <si>
    <t>洛杉矶机场希尔顿酒店</t>
  </si>
  <si>
    <t>FECHNER ANDREW ALLEN</t>
  </si>
  <si>
    <t>136.00</t>
  </si>
  <si>
    <t>2019/10/10 8:32:18</t>
  </si>
  <si>
    <t>拉斐特欢朋酒店</t>
  </si>
  <si>
    <t>Zhang Shengnan,Qian Zihan</t>
  </si>
  <si>
    <t>290.00</t>
  </si>
  <si>
    <t>2019/10/10 6:09:06</t>
  </si>
  <si>
    <t>Wang Shuo</t>
  </si>
  <si>
    <t>652.00</t>
  </si>
  <si>
    <t>2019/10/10 2:02:15</t>
  </si>
  <si>
    <t>希尔顿多伦多酒店</t>
  </si>
  <si>
    <t>ZOU ZEXUAN,LI ZHIJIAN</t>
  </si>
  <si>
    <t>129.00</t>
  </si>
  <si>
    <t>2019/10/10 0:42:02</t>
  </si>
  <si>
    <t>多伦多东北/万锦市万怡酒店</t>
  </si>
  <si>
    <t>SE DARA</t>
  </si>
  <si>
    <t>2019/10/10 0:36:18</t>
  </si>
  <si>
    <t>KS 酒店</t>
  </si>
  <si>
    <t>WEI DONG,WEI GUANGMING</t>
  </si>
  <si>
    <t>82.00</t>
  </si>
  <si>
    <t>2019/10/10 0:14:26</t>
  </si>
  <si>
    <t>曼谷阿索克素坤逸酒店</t>
  </si>
  <si>
    <t>Xie Xiaoyan</t>
  </si>
  <si>
    <t>2019/10/10 0:00:26</t>
  </si>
  <si>
    <t>Lu Jiayi</t>
  </si>
  <si>
    <t>142.00</t>
  </si>
  <si>
    <t>2019/10/9 23:46:00</t>
  </si>
  <si>
    <t>东大门空中旅馆</t>
  </si>
  <si>
    <t>LIU JIE,GUO JIYING</t>
  </si>
  <si>
    <t>2019/10/9 23:22:19</t>
  </si>
  <si>
    <t>ZU HUANGJING,HUANG CHANGE</t>
  </si>
  <si>
    <t>32.00</t>
  </si>
  <si>
    <t>2019/10/9 22:25:24</t>
  </si>
  <si>
    <t>芭提雅五季酒店</t>
  </si>
  <si>
    <t>HUANG SHUJUAN,YANG XIAOBO</t>
  </si>
  <si>
    <t>2019/10/9 22:21:41</t>
  </si>
  <si>
    <t>柏林埃斯特酒店</t>
  </si>
  <si>
    <t>Wu Licui</t>
  </si>
  <si>
    <t>159.00</t>
  </si>
  <si>
    <t>2019/10/9 22:08:17</t>
  </si>
  <si>
    <t>YANG YICHEN,GONG YING</t>
  </si>
  <si>
    <t>152.00</t>
  </si>
  <si>
    <t>2019/10/9 21:45:37</t>
  </si>
  <si>
    <t>雅加达塞达尤达尔玛旺萨101酒店</t>
  </si>
  <si>
    <t>GEY KAHONG</t>
  </si>
  <si>
    <t>2019/10/9 21:40:59</t>
  </si>
  <si>
    <t>A Hao,Xiao Jindou</t>
  </si>
  <si>
    <t>33.00</t>
  </si>
  <si>
    <t>2019/10/9 21:23:46</t>
  </si>
  <si>
    <t>JIANG YUCHAO,WANG DAN</t>
  </si>
  <si>
    <t>2019-10-09</t>
  </si>
  <si>
    <t>117.00</t>
  </si>
  <si>
    <t>2019/10/9 21:16:13</t>
  </si>
  <si>
    <t xml:space="preserve">普莱姆宾馆 </t>
  </si>
  <si>
    <t>YADA YASUYO</t>
  </si>
  <si>
    <t>2019/10/9 20:27:31</t>
  </si>
  <si>
    <t>里拉安姆比尔古尔冈酒店及公寓</t>
  </si>
  <si>
    <t>huang linjing</t>
  </si>
  <si>
    <t>226.00</t>
  </si>
  <si>
    <t>2019/10/9 20:07:27</t>
  </si>
  <si>
    <t>麦迪逊酒店</t>
  </si>
  <si>
    <t>CHANG HONGXING</t>
  </si>
  <si>
    <t>83.00</t>
  </si>
  <si>
    <t>2019/10/9 20:03:10</t>
  </si>
  <si>
    <t>帕塞欧戴尔普艺酒店</t>
  </si>
  <si>
    <t>LEI TANG</t>
  </si>
  <si>
    <t>183.00</t>
  </si>
  <si>
    <t>2019/10/9 18:23:41</t>
  </si>
  <si>
    <t>Li Meiting,Du Siyu</t>
  </si>
  <si>
    <t>169.00</t>
  </si>
  <si>
    <t>2019/10/9 17:29:07</t>
  </si>
  <si>
    <t>宿务哥贝利套房及酒店</t>
  </si>
  <si>
    <t>HU ZHIFENG</t>
  </si>
  <si>
    <t>66.00</t>
  </si>
  <si>
    <t>2019/10/9 17:24:50</t>
  </si>
  <si>
    <t>普吉岛奈阳海滩16号酒店</t>
  </si>
  <si>
    <t>LIN HUIHUA,Lin Tetuo</t>
  </si>
  <si>
    <t>54.00</t>
  </si>
  <si>
    <t>2019/10/9 17:24:22</t>
  </si>
  <si>
    <t>索科咖啡青年旅舍</t>
  </si>
  <si>
    <t>ZHANG YING,ZHAO YUEYING</t>
  </si>
  <si>
    <t>2019/10/9 16:45:27</t>
  </si>
  <si>
    <t>多伦多广场华美达酒店</t>
  </si>
  <si>
    <t>jin guangrong,long xinyi</t>
  </si>
  <si>
    <t>2019/10/9 15:48:55</t>
  </si>
  <si>
    <t>WANG ZHEN,CHE YUANYUAN</t>
  </si>
  <si>
    <t>2019/10/9 15:23:36</t>
  </si>
  <si>
    <t>西一景及公寓酒店</t>
  </si>
  <si>
    <t>CHENG CHI YIP KEITH</t>
  </si>
  <si>
    <t>469.00</t>
  </si>
  <si>
    <t>2019/10/9 15:12:24</t>
  </si>
  <si>
    <t>金边葵花大酒店</t>
  </si>
  <si>
    <t>ZHU YI,ZOU JINLING</t>
  </si>
  <si>
    <t>198.00</t>
  </si>
  <si>
    <t>2019/10/9 14:45:42</t>
  </si>
  <si>
    <t>浅草微笑酒店</t>
  </si>
  <si>
    <t>LI YE</t>
  </si>
  <si>
    <t>46.00</t>
  </si>
  <si>
    <t>2019/10/9 14:28:06</t>
  </si>
  <si>
    <t>chen dingding</t>
  </si>
  <si>
    <t>2019/10/9 13:54:14</t>
  </si>
  <si>
    <t>考艾拉拉木卡帐篷营</t>
  </si>
  <si>
    <t>WANG YILING,XUE YI</t>
  </si>
  <si>
    <t>97.00</t>
  </si>
  <si>
    <t>2019/10/9 13:52:16</t>
  </si>
  <si>
    <t>Li Yuanrong</t>
  </si>
  <si>
    <t>592.00</t>
  </si>
  <si>
    <t>2019/10/9 13:48:38</t>
  </si>
  <si>
    <t>万豪费城大道万怡酒店</t>
  </si>
  <si>
    <t>wang wenzhe</t>
  </si>
  <si>
    <t>116.00</t>
  </si>
  <si>
    <t>2019/10/9 12:59:38</t>
  </si>
  <si>
    <t>吉隆坡国际机场2途恩酒店</t>
  </si>
  <si>
    <t>POON YING TUNG,HAU IAN,HO WAI LING</t>
  </si>
  <si>
    <t>126.00</t>
  </si>
  <si>
    <t>2019/10/9 12:57:10</t>
  </si>
  <si>
    <t>Mai Maiyifan,Guo Guochunxiu</t>
  </si>
  <si>
    <t>2019/10/9 12:30:57</t>
  </si>
  <si>
    <t>芝加哥奥黑尔温德姆酒店</t>
  </si>
  <si>
    <t>BI PENGCHENG</t>
  </si>
  <si>
    <t>103.00</t>
  </si>
  <si>
    <t>2019/10/9 12:21:34</t>
  </si>
  <si>
    <t>2019/10/9 12:06:28</t>
  </si>
  <si>
    <t>墨尔本圣基尔达阿迪纳公寓酒店</t>
  </si>
  <si>
    <t>ZHANG RUI</t>
  </si>
  <si>
    <t>90.00</t>
  </si>
  <si>
    <t>2019/10/9 11:57:19</t>
  </si>
  <si>
    <t>Tian Xueming,Ke Bowwn,Li Bai,Shi Guozhang</t>
  </si>
  <si>
    <t>206.00</t>
  </si>
  <si>
    <t>2019/10/9 11:47:18</t>
  </si>
  <si>
    <t>芝加哥市中心希尔顿欢朋旅馆&amp;套房酒店</t>
  </si>
  <si>
    <t>ZHU XU</t>
  </si>
  <si>
    <t>241.00</t>
  </si>
  <si>
    <t>2019/10/9 11:46:01</t>
  </si>
  <si>
    <t>LIU LI,Qin Wenting</t>
  </si>
  <si>
    <t>2019/10/9 11:38:02</t>
  </si>
  <si>
    <t>Chen Yan</t>
  </si>
  <si>
    <t>2019/10/9 10:57:06</t>
  </si>
  <si>
    <t>太平红山湖敦酒店</t>
  </si>
  <si>
    <t>Wang Quanxin</t>
  </si>
  <si>
    <t>47.00</t>
  </si>
  <si>
    <t>2019/10/9 10:54:54</t>
  </si>
  <si>
    <t>密歇根州区安阿伯大学假日套房酒店</t>
  </si>
  <si>
    <t>ZHONG JIE,WANG CHENGWEI</t>
  </si>
  <si>
    <t>2019/10/9 10:53:49</t>
  </si>
  <si>
    <t>2019/10/9 10:50:15</t>
  </si>
  <si>
    <t>弗赖拉辛雅乐轩酒店</t>
  </si>
  <si>
    <t>RICKS KISHNA</t>
  </si>
  <si>
    <t>2019/10/9 10:32:20</t>
  </si>
  <si>
    <t>1632760</t>
  </si>
  <si>
    <t>11074509540</t>
  </si>
  <si>
    <t>MATTAR NICOLAS</t>
  </si>
  <si>
    <t>2019/10/9 9:56:39</t>
  </si>
  <si>
    <t>芝加哥市中心环路旅居酒店</t>
  </si>
  <si>
    <t>Sang Peihao</t>
  </si>
  <si>
    <t>201.00</t>
  </si>
  <si>
    <t>2019/10/9 9:52:48</t>
  </si>
  <si>
    <t>树线城市度假村</t>
  </si>
  <si>
    <t>zhan yizi,ZHAN YIZI</t>
  </si>
  <si>
    <t>107.00</t>
  </si>
  <si>
    <t>2019/10/9 9:49:52</t>
  </si>
  <si>
    <t>布法罗大酒店</t>
  </si>
  <si>
    <t>Sun Jingxuan,Zeng Liulin</t>
  </si>
  <si>
    <t>115.00</t>
  </si>
  <si>
    <t>2019/10/9 9:29:39</t>
  </si>
  <si>
    <t>ART 小仓酒店 新田川</t>
  </si>
  <si>
    <t>YU XIRAN</t>
  </si>
  <si>
    <t>2019/10/9 9:13:02</t>
  </si>
  <si>
    <t>华欣珍宝之家酒店</t>
  </si>
  <si>
    <t>ZHANG CHENWEI,LI JINGHUA</t>
  </si>
  <si>
    <t>2019/10/9 8:36:54</t>
  </si>
  <si>
    <t>温哥华机场福朋喜来登酒店</t>
  </si>
  <si>
    <t>ZHANG MIN,Ruoqi Zheng</t>
  </si>
  <si>
    <t>2019/10/9 8:30:59</t>
  </si>
  <si>
    <t>纽约时代广场万豪AC酒店</t>
  </si>
  <si>
    <t>ZHENG ZHEN,ZHOU XIAOJING</t>
  </si>
  <si>
    <t>744.00</t>
  </si>
  <si>
    <t>2019/10/9 7:45:08</t>
  </si>
  <si>
    <t>新罕布什尔州维多利亚NH Collection酒店</t>
  </si>
  <si>
    <t>ZHANG HONG,FANG JING</t>
  </si>
  <si>
    <t>2019/10/9 7:44:07</t>
  </si>
  <si>
    <t>观景塔度假村</t>
  </si>
  <si>
    <t>DAULET SAYRA</t>
  </si>
  <si>
    <t>2019/10/9 7:31:26</t>
  </si>
  <si>
    <t>纽约市大都市逸林酒店</t>
  </si>
  <si>
    <t>MING HONG,MO ZHIWEI</t>
  </si>
  <si>
    <t>415.00</t>
  </si>
  <si>
    <t>2019/10/9 6:08:29</t>
  </si>
  <si>
    <t>GUAN XIAOMING,ZHAO RUO</t>
  </si>
  <si>
    <t>2019/10/9 4:58:03</t>
  </si>
  <si>
    <t>伦敦德尔塔兵工厂酒店</t>
  </si>
  <si>
    <t>SHI YUNLONG</t>
  </si>
  <si>
    <t>147.00</t>
  </si>
  <si>
    <t>2019/10/9 3:48:02</t>
  </si>
  <si>
    <t>济州云朵泳池&amp;Spa酒店</t>
  </si>
  <si>
    <t>PAN Yutao,HUANG Ge</t>
  </si>
  <si>
    <t>2019/10/8 22:34:33</t>
  </si>
  <si>
    <t>SHIN CHUL HOON</t>
  </si>
  <si>
    <t>140.00</t>
  </si>
  <si>
    <t>2019/10/8 22:20:29</t>
  </si>
  <si>
    <t>梅尔罗斯棉花堡美景套房酒店</t>
  </si>
  <si>
    <t>pan kaixu,jiang liwei</t>
  </si>
  <si>
    <t>45.00</t>
  </si>
  <si>
    <t>2019/10/8 22:18:43</t>
  </si>
  <si>
    <t>42.00</t>
  </si>
  <si>
    <t>2019/10/8 22:16:10</t>
  </si>
  <si>
    <t>首尔君悦酒店</t>
  </si>
  <si>
    <t>AN HYUNJUNG</t>
  </si>
  <si>
    <t>239.00</t>
  </si>
  <si>
    <t>2019/10/8 20:46:27</t>
  </si>
  <si>
    <t>罗马西班牙皇家套房</t>
  </si>
  <si>
    <t>CHEN SHENGHAO,Wan Xiaoli</t>
  </si>
  <si>
    <t>344.00</t>
  </si>
  <si>
    <t>2019/10/8 20:34:52</t>
  </si>
  <si>
    <t>布加勒斯特丽笙酒店</t>
  </si>
  <si>
    <t>kawar mitri</t>
  </si>
  <si>
    <t>246.00</t>
  </si>
  <si>
    <t>2019/10/8 20:30:15</t>
  </si>
  <si>
    <t>阿莫里克度假村</t>
  </si>
  <si>
    <t>LEE HYOJIN,NAM JINWOO</t>
  </si>
  <si>
    <t>2019/10/8 20:19:21</t>
  </si>
  <si>
    <t>Gu Shitao</t>
  </si>
  <si>
    <t>2019-10-08</t>
  </si>
  <si>
    <t>2019/10/8 18:59:19</t>
  </si>
  <si>
    <t xml:space="preserve">东多伦多旅客之家  </t>
  </si>
  <si>
    <t>Elassal Hussam</t>
  </si>
  <si>
    <t>2019/10/8 18:33:10</t>
  </si>
  <si>
    <t>曼谷素坤逸15号福朋喜来登酒店</t>
  </si>
  <si>
    <t>OU ZHI HENG</t>
  </si>
  <si>
    <t>2019/10/8 18:21:45</t>
  </si>
  <si>
    <t>开罗海峡酒店&amp;俱乐部</t>
  </si>
  <si>
    <t>Lin Hong,ZHANG YUHENG</t>
  </si>
  <si>
    <t>81.00</t>
  </si>
  <si>
    <t>2019/10/8 17:31:10</t>
  </si>
  <si>
    <t>普罗沃万怡酒店</t>
  </si>
  <si>
    <t>LAI CONG</t>
  </si>
  <si>
    <t>110.00</t>
  </si>
  <si>
    <t>2019/10/8 17:14:51</t>
  </si>
  <si>
    <t>长滩岛探索海岸酒店</t>
  </si>
  <si>
    <t>PARK JUHWAN</t>
  </si>
  <si>
    <t>2019/10/8 17:11:20</t>
  </si>
  <si>
    <t>双潮邦劳酒店</t>
  </si>
  <si>
    <t>Qiu Zhenhan,Kang Jianwu,Li Jinyan</t>
  </si>
  <si>
    <t>555.00</t>
  </si>
  <si>
    <t>2019/10/8 17:10:56</t>
  </si>
  <si>
    <t>1632302</t>
  </si>
  <si>
    <t>11069855343</t>
  </si>
  <si>
    <t>Liang Xiaoqin</t>
  </si>
  <si>
    <t>2019/10/8 16:40:48</t>
  </si>
  <si>
    <t>休斯顿西北威洛布鲁克温德姆花园酒店</t>
  </si>
  <si>
    <t>Ndzi Pamela,Ndzi Pamela</t>
  </si>
  <si>
    <t>2019/10/8 16:36:26</t>
  </si>
  <si>
    <t>日惹穆斯蒂卡喜来登水疗度假村</t>
  </si>
  <si>
    <t>LI SHINAN</t>
  </si>
  <si>
    <t>2019/10/8 16:15:04</t>
  </si>
  <si>
    <t>瑟拉赫公寓帕赛禅房酒店</t>
  </si>
  <si>
    <t>Cabrera Jessa Mae</t>
  </si>
  <si>
    <t>2019/10/8 16:11:39</t>
  </si>
  <si>
    <t>华欣蔓娜泰酒店</t>
  </si>
  <si>
    <t>XIAO YINGFU,CHEN YICHENG,PAN SHUYUN,CHEN LIYING</t>
  </si>
  <si>
    <t>2019/10/8 16:10:03</t>
  </si>
  <si>
    <t>尼亚加拉瀑布费尔菲尔德万豪套房酒店</t>
  </si>
  <si>
    <t>MENG YAOYAO,ZHU SHOUXING</t>
  </si>
  <si>
    <t>2019/10/8 15:56:48</t>
  </si>
  <si>
    <t>圣何塞福朋喜来登酒店</t>
  </si>
  <si>
    <t>Fu Mingliang</t>
  </si>
  <si>
    <t>2019/10/8 15:51:13</t>
  </si>
  <si>
    <t>巴黎旺多姆歌剧院酒店</t>
  </si>
  <si>
    <t>WEI QI</t>
  </si>
  <si>
    <t>242.00</t>
  </si>
  <si>
    <t>2019/10/8 15:22:59</t>
  </si>
  <si>
    <t>吉隆坡武吉免登皇冠酒店</t>
  </si>
  <si>
    <t>Ong Penghong</t>
  </si>
  <si>
    <t>48.00</t>
  </si>
  <si>
    <t>2019/10/8 15:05:49</t>
  </si>
  <si>
    <t>阿罗那维达滩度假酒店</t>
  </si>
  <si>
    <t>PAN HUOLIAN,ZHANG BINGJIA,MO ZHIRONG</t>
  </si>
  <si>
    <t>132.00</t>
  </si>
  <si>
    <t>2019/10/8 15:05:34</t>
  </si>
  <si>
    <t>威昂茵酒店</t>
  </si>
  <si>
    <t>Zhou Jiniie,Chan Wailong</t>
  </si>
  <si>
    <t>2019/10/8 15:04:00</t>
  </si>
  <si>
    <t>2019/10/8 14:46:45</t>
  </si>
  <si>
    <t>柏悦暹粒酒店</t>
  </si>
  <si>
    <t>LIU LINGJUAN,WEI JUANPING</t>
  </si>
  <si>
    <t>287.00</t>
  </si>
  <si>
    <t>2019/10/8 14:41:43</t>
  </si>
  <si>
    <t>孟菲斯市中心假日酒店(比尔大街)</t>
  </si>
  <si>
    <t>kim jiyoung,chung sam</t>
  </si>
  <si>
    <t>139.00</t>
  </si>
  <si>
    <t>2019/10/8 14:32:53</t>
  </si>
  <si>
    <t>28 酒店</t>
  </si>
  <si>
    <t>ZHOU YAOYANG</t>
  </si>
  <si>
    <t>412.00</t>
  </si>
  <si>
    <t>2019/10/8 14:19:53</t>
  </si>
  <si>
    <t>LIANG SHUTONG</t>
  </si>
  <si>
    <t>2019/10/8 14:05:04</t>
  </si>
  <si>
    <t>史密斯酒店</t>
  </si>
  <si>
    <t>Yang Ziao</t>
  </si>
  <si>
    <t>27.00</t>
  </si>
  <si>
    <t>2019/10/8 13:49:18</t>
  </si>
  <si>
    <t>巴黎阿尔巴席琳宅邸酒店</t>
  </si>
  <si>
    <t>JIAN RU</t>
  </si>
  <si>
    <t>916.00</t>
  </si>
  <si>
    <t>2019/10/8 13:18:29</t>
  </si>
  <si>
    <t>热带拉斯维加斯希尔顿逸林酒店</t>
  </si>
  <si>
    <t>Luo Xue</t>
  </si>
  <si>
    <t>2019/10/8 13:05:21</t>
  </si>
  <si>
    <t xml:space="preserve">圣乔治饭店 </t>
  </si>
  <si>
    <t>HU JINCHENG</t>
  </si>
  <si>
    <t>165.00</t>
  </si>
  <si>
    <t>2019/10/8 13:00:07</t>
  </si>
  <si>
    <t>温哥华机场威斯汀墙中心酒店</t>
  </si>
  <si>
    <t>KONG SIU KIT</t>
  </si>
  <si>
    <t>261.00</t>
  </si>
  <si>
    <t>2019/10/8 12:59:37</t>
  </si>
  <si>
    <t>生态树奥特尔酒店</t>
  </si>
  <si>
    <t>Ma Dongxue</t>
  </si>
  <si>
    <t>2019/10/8 12:19:47</t>
  </si>
  <si>
    <t>金边时代酒店</t>
  </si>
  <si>
    <t>LI ZHUO</t>
  </si>
  <si>
    <t>192.00</t>
  </si>
  <si>
    <t>2019/10/8 12:17:14</t>
  </si>
  <si>
    <t>88 万怡酒店</t>
  </si>
  <si>
    <t>MA YINGJIE</t>
  </si>
  <si>
    <t>2019/10/8 12:16:14</t>
  </si>
  <si>
    <t>1632064</t>
  </si>
  <si>
    <t>11067918576</t>
  </si>
  <si>
    <t>巴生威别墅</t>
  </si>
  <si>
    <t>Ke Chenlu,Chen Ruiping</t>
  </si>
  <si>
    <t>2019/10/8 12:00:07</t>
  </si>
  <si>
    <t>-118</t>
  </si>
  <si>
    <t>-852</t>
  </si>
  <si>
    <t>WANG CHENGWEI,ZHONG JIE</t>
  </si>
  <si>
    <t>2019/10/8 11:58:32</t>
  </si>
  <si>
    <t>芭堤雅奈斯度假村</t>
  </si>
  <si>
    <t>zhu guicen</t>
  </si>
  <si>
    <t>2019/10/8 10:48:06</t>
  </si>
  <si>
    <t>圣多明戈洲际里尔酒店</t>
  </si>
  <si>
    <t>Pan Hao,Dong Huasen</t>
  </si>
  <si>
    <t>180.00</t>
  </si>
  <si>
    <t>2019/10/8 10:03:05</t>
  </si>
  <si>
    <t>大套房酒店</t>
  </si>
  <si>
    <t>LI POK MAN</t>
  </si>
  <si>
    <t>44.00</t>
  </si>
  <si>
    <t>2019/10/8 9:54:44</t>
  </si>
  <si>
    <t>渥太华西区戴斯酒店</t>
  </si>
  <si>
    <t>Zhang Keji,Yang Yue</t>
  </si>
  <si>
    <t>95.00</t>
  </si>
  <si>
    <t>2019/10/8 9:50:32</t>
  </si>
  <si>
    <t>墨尔本贝拉体验公寓</t>
  </si>
  <si>
    <t>CAO ZIYANG</t>
  </si>
  <si>
    <t>158.00</t>
  </si>
  <si>
    <t>2019/10/8 9:07:13</t>
  </si>
  <si>
    <t>芭堤雅维斯塔酒店</t>
  </si>
  <si>
    <t>Yang Bingqian,Wu Songbo</t>
  </si>
  <si>
    <t>52.00</t>
  </si>
  <si>
    <t>2019/10/8 7:50:26</t>
  </si>
  <si>
    <t>机场品质酒店</t>
  </si>
  <si>
    <t>ZHAOWX WENXIANG</t>
  </si>
  <si>
    <t>74.00</t>
  </si>
  <si>
    <t>2019/10/8 7:41:07</t>
  </si>
  <si>
    <t>匹兹堡市中心希尔顿逸林套房酒店</t>
  </si>
  <si>
    <t>Grabowski Laura</t>
  </si>
  <si>
    <t>78.00</t>
  </si>
  <si>
    <t>2019/10/8 7:27:50</t>
  </si>
  <si>
    <t>Cao Zhifeng,Huang Suidong</t>
  </si>
  <si>
    <t>149.00</t>
  </si>
  <si>
    <t>2019/10/8 7:03:46</t>
  </si>
  <si>
    <t>慕尼黑机场NH酒店</t>
  </si>
  <si>
    <t>MENAARIAS ANDREA,VIOLA HERNAN ANIBAL</t>
  </si>
  <si>
    <t>253.00</t>
  </si>
  <si>
    <t>2019/10/8 6:57:44</t>
  </si>
  <si>
    <t>沙迦度假村及水疗中心,丽思卡尔顿酒店</t>
  </si>
  <si>
    <t>WU FANG</t>
  </si>
  <si>
    <t>217.00</t>
  </si>
  <si>
    <t>2019/10/8 6:55:22</t>
  </si>
  <si>
    <t>雅加达艾美酒店</t>
  </si>
  <si>
    <t>Meng Meng</t>
  </si>
  <si>
    <t>86.00</t>
  </si>
  <si>
    <t>2019/10/8 6:24:50</t>
  </si>
  <si>
    <t>纳什维尔市区希尔顿酒店</t>
  </si>
  <si>
    <t>Cheetham Leigh,Cheetham Paul</t>
  </si>
  <si>
    <t>2019/10/8 6:13:01</t>
  </si>
  <si>
    <t>Chow Yu Yan</t>
  </si>
  <si>
    <t>2019/10/8 6:02:21</t>
  </si>
  <si>
    <t>霍普酒店-马尼拉厄米塔</t>
  </si>
  <si>
    <t>WANG JUNWEI</t>
  </si>
  <si>
    <t>30.00</t>
  </si>
  <si>
    <t>2019/10/8 5:27:32</t>
  </si>
  <si>
    <t>阿布扎比1号航站楼遨途酒店</t>
  </si>
  <si>
    <t>Liu Tingting</t>
  </si>
  <si>
    <t>2019/10/8 4:26:50</t>
  </si>
  <si>
    <t>CHEN GANG,WEN KAI,CHEN HONGLIANG,JIA LINGYUN,WANG JIFENG,WEN AIGUO</t>
  </si>
  <si>
    <t>2019/10/8 4:06:43</t>
  </si>
  <si>
    <t>Zhang yuxi,Hu zhe,Huang Yansi,Chen Bin</t>
  </si>
  <si>
    <t>298.00</t>
  </si>
  <si>
    <t>2019/10/8 3:40:09</t>
  </si>
  <si>
    <t>华美达威尔希尔酒店</t>
  </si>
  <si>
    <t>Sachadecha Sukhprem,Sachdev Manveer Singh</t>
  </si>
  <si>
    <t>2019/10/8 3:30:47</t>
  </si>
  <si>
    <t>WANG ZEKUN</t>
  </si>
  <si>
    <t>2019/10/8 2:43:39</t>
  </si>
  <si>
    <t>杜布罗夫尼克希尔顿帝国酒店</t>
  </si>
  <si>
    <t>CHIAN NGOOK FOR</t>
  </si>
  <si>
    <t>371.00</t>
  </si>
  <si>
    <t>2019/10/8 1:54:20</t>
  </si>
  <si>
    <t>魁北克万怡酒店</t>
  </si>
  <si>
    <t>XI FAN</t>
  </si>
  <si>
    <t>316.00</t>
  </si>
  <si>
    <t>2019/10/8 1:24:33</t>
  </si>
  <si>
    <t>HUANG GUANWEN</t>
  </si>
  <si>
    <t>278.00</t>
  </si>
  <si>
    <t>2019/10/8 1:18:00</t>
  </si>
  <si>
    <t>凯撒宫酒店</t>
  </si>
  <si>
    <t>LIU DONG</t>
  </si>
  <si>
    <t>2019/10/8 0:12:55</t>
  </si>
  <si>
    <t>希尔顿贝尔法斯特酒店</t>
  </si>
  <si>
    <t>Salvi Pauline Rosina,Farren Rodney Keith</t>
  </si>
  <si>
    <t>2019/10/7 22:18:52</t>
  </si>
  <si>
    <t>欧文光谱万怡酒店</t>
  </si>
  <si>
    <t>DENG JUNZE</t>
  </si>
  <si>
    <t>651.00</t>
  </si>
  <si>
    <t>2019/10/7 22:07:09</t>
  </si>
  <si>
    <t>喜来登维斯塔纳别墅度假酒店</t>
  </si>
  <si>
    <t>Acosta Leonardo</t>
  </si>
  <si>
    <t>2019/10/7 22:05:54</t>
  </si>
  <si>
    <t>马斯喀特市中心郁金香酒店</t>
  </si>
  <si>
    <t>LUO SHIJIE</t>
  </si>
  <si>
    <t>2019/10/7 22:02:32</t>
  </si>
  <si>
    <t>御宿清水屋</t>
  </si>
  <si>
    <t>YANG PING,NING JINLING</t>
  </si>
  <si>
    <t>300.00</t>
  </si>
  <si>
    <t>2019/10/7 21:44:50</t>
  </si>
  <si>
    <t>纽约肯尼迪机场万怡酒店</t>
  </si>
  <si>
    <t>Wu Xiaofan,Zhang Teng</t>
  </si>
  <si>
    <t>2019/10/7 21:39:26</t>
  </si>
  <si>
    <t>迈阿密洲际酒店</t>
  </si>
  <si>
    <t>ZHU MINGHUANG,GI GI</t>
  </si>
  <si>
    <t>173.00</t>
  </si>
  <si>
    <t>2019/10/7 21:27:06</t>
  </si>
  <si>
    <t>Grover Siddharth</t>
  </si>
  <si>
    <t>118.00</t>
  </si>
  <si>
    <t>2019/10/7 21:00:21</t>
  </si>
  <si>
    <t>VOI唐娜卡米拉萨维利酒店</t>
  </si>
  <si>
    <t>HUANG LINGYUN</t>
  </si>
  <si>
    <t>332.00</t>
  </si>
  <si>
    <t>2019/10/7 20:20:43</t>
  </si>
  <si>
    <t>YANG HAO,LIU YUEQIAO</t>
  </si>
  <si>
    <t>62.00</t>
  </si>
  <si>
    <t>2019/10/7 20:17:21</t>
  </si>
  <si>
    <t>SHAH SAUMIL</t>
  </si>
  <si>
    <t>197.00</t>
  </si>
  <si>
    <t>2019/10/7 19:45:52</t>
  </si>
  <si>
    <t>沙瓦内尔酒店</t>
  </si>
  <si>
    <t>2019-10-07</t>
  </si>
  <si>
    <t>224.00</t>
  </si>
  <si>
    <t>2019/10/7 18:53:56</t>
  </si>
  <si>
    <t>帕蒂尔纳别墅宫殿酒店</t>
  </si>
  <si>
    <t>Bisogno Gianfranco</t>
  </si>
  <si>
    <t>511.00</t>
  </si>
  <si>
    <t>2019/10/7 18:51:21</t>
  </si>
  <si>
    <t>欧文达拉斯沃斯堡国际机场北温德姆速 8 酒店</t>
  </si>
  <si>
    <t>ZHANG RUNSHU,DUAN ZHIHONG</t>
  </si>
  <si>
    <t>57.00</t>
  </si>
  <si>
    <t>2019/10/7 18:42:12</t>
  </si>
  <si>
    <t>REN HONG XING</t>
  </si>
  <si>
    <t>2019/10/7 18:38:48</t>
  </si>
  <si>
    <t>曼谷戴维斯酒店</t>
  </si>
  <si>
    <t>KAEWAMPHAI NONSEE</t>
  </si>
  <si>
    <t>85.00</t>
  </si>
  <si>
    <t>2019/10/7 18:00:54</t>
  </si>
  <si>
    <t>萨默塞特高级斯特拉雅加达酒店</t>
  </si>
  <si>
    <t>CUI CHAO</t>
  </si>
  <si>
    <t>2019/10/7 17:48:14</t>
  </si>
  <si>
    <t>桑蒂别墅酒店</t>
  </si>
  <si>
    <t>wang peng</t>
  </si>
  <si>
    <t>89.00</t>
  </si>
  <si>
    <t>2019/10/7 17:26:42</t>
  </si>
  <si>
    <t>万格尊贵酒店</t>
  </si>
  <si>
    <t>2019/10/7 17:23:07</t>
  </si>
  <si>
    <t>LU JUNJIE</t>
  </si>
  <si>
    <t>2019/10/7 17:04:58</t>
  </si>
  <si>
    <t>雅加达坦林福朋喜来登酒店</t>
  </si>
  <si>
    <t>TANG LI</t>
  </si>
  <si>
    <t>2019/10/7 17:00:15</t>
  </si>
  <si>
    <t>272.00</t>
  </si>
  <si>
    <t>2019/10/7 16:58:20</t>
  </si>
  <si>
    <t>2019/10/7 16:47:05</t>
  </si>
  <si>
    <t>海滨大厦酒店</t>
  </si>
  <si>
    <t>HIROSHI SHINOMIYA</t>
  </si>
  <si>
    <t>2019/10/7 16:43:03</t>
  </si>
  <si>
    <t>东大门伊芙琳酒店</t>
  </si>
  <si>
    <t>CHEN LEI</t>
  </si>
  <si>
    <t>187.00</t>
  </si>
  <si>
    <t>2019/10/7 16:25:42</t>
  </si>
  <si>
    <t>墨尔本丽笙旗杆花园酒店</t>
  </si>
  <si>
    <t>SUN ZHIPENG,WANG YANWEN</t>
  </si>
  <si>
    <t>268.00</t>
  </si>
  <si>
    <t>2019/10/7 16:24:32</t>
  </si>
  <si>
    <t>尼泊尔加尔酒店</t>
  </si>
  <si>
    <t>WU SONGTAO,chen hong</t>
  </si>
  <si>
    <t>2019/10/7 16:03:40</t>
  </si>
  <si>
    <t>马卡蒂雅诗阁服务公寓</t>
  </si>
  <si>
    <t>YEUNG PUI SZE</t>
  </si>
  <si>
    <t>420.00</t>
  </si>
  <si>
    <t>2019/10/7 15:58:46</t>
  </si>
  <si>
    <t>清迈门酒店</t>
  </si>
  <si>
    <t>Zhang Wen</t>
  </si>
  <si>
    <t>2019/10/7 15:56:33</t>
  </si>
  <si>
    <t>西纳曼贝酒店</t>
  </si>
  <si>
    <t>xiao xiang,liu zhu</t>
  </si>
  <si>
    <t>94.00</t>
  </si>
  <si>
    <t>2019/10/7 15:45:41</t>
  </si>
  <si>
    <t>卑尔根皇家丽笙酒店</t>
  </si>
  <si>
    <t>LIN SHUFEN</t>
  </si>
  <si>
    <t>134.00</t>
  </si>
  <si>
    <t>2019/10/7 15:28:00</t>
  </si>
  <si>
    <t>大阪十字酒店</t>
  </si>
  <si>
    <t>CHAN KA YAN</t>
  </si>
  <si>
    <t>257.00</t>
  </si>
  <si>
    <t>2019/10/7 15:22:58</t>
  </si>
  <si>
    <t>帕拉左酒店</t>
  </si>
  <si>
    <t>WANG MIN</t>
  </si>
  <si>
    <t>2019/10/7 14:28:22</t>
  </si>
  <si>
    <t>万豪巴黎戴高乐机场酒店</t>
  </si>
  <si>
    <t>liu fengwei,LYU QIAN</t>
  </si>
  <si>
    <t>292.00</t>
  </si>
  <si>
    <t>2019/10/7 14:18:57</t>
  </si>
  <si>
    <t>LIN YUNJIE,LI PEIHANG</t>
  </si>
  <si>
    <t>2019/10/7 14:18:09</t>
  </si>
  <si>
    <t>箱根汤之花王子酒店</t>
  </si>
  <si>
    <t>Yu Jianxing</t>
  </si>
  <si>
    <t>2019/10/7 14:14:18</t>
  </si>
  <si>
    <t>吉隆坡辉煌酒店</t>
  </si>
  <si>
    <t>Li Hengfeng,Cheng Guanbin,Tan Wenhui,Deng Wencon</t>
  </si>
  <si>
    <t>2019/10/7 14:09:58</t>
  </si>
  <si>
    <t>土地酒店</t>
  </si>
  <si>
    <t>miskovic dusica</t>
  </si>
  <si>
    <t>2019/10/7 14:04:11</t>
  </si>
  <si>
    <t>Zhu Minghuang</t>
  </si>
  <si>
    <t>2019/10/7 14:03:17</t>
  </si>
  <si>
    <t>长滩假日市区酒店</t>
  </si>
  <si>
    <t>JIANG LINGFENG,WANG YUJIAO</t>
  </si>
  <si>
    <t>170.00</t>
  </si>
  <si>
    <t>2019/10/7 14:00:17</t>
  </si>
  <si>
    <t>Kaiser Boris</t>
  </si>
  <si>
    <t>2019/10/7 12:33:20</t>
  </si>
  <si>
    <t>皇后郡套房酒店</t>
  </si>
  <si>
    <t>SUN LIHUA</t>
  </si>
  <si>
    <t>276.00</t>
  </si>
  <si>
    <t>2019/10/7 11:41:41</t>
  </si>
  <si>
    <t>Wang Yaoyuan</t>
  </si>
  <si>
    <t>303.00</t>
  </si>
  <si>
    <t>2019/10/7 11:35:19</t>
  </si>
  <si>
    <t>奥兰治县凯悦酒店</t>
  </si>
  <si>
    <t>SHI PINGQUAN</t>
  </si>
  <si>
    <t>2019/10/7 11:19:55</t>
  </si>
  <si>
    <t>洛杉机希尔顿逸林酒店</t>
  </si>
  <si>
    <t>XU XIAOHUI,HUA GUANGHUI</t>
  </si>
  <si>
    <t>402.00</t>
  </si>
  <si>
    <t>2019/10/7 11:13:14</t>
  </si>
  <si>
    <t>轩尼可尼亚酒店</t>
  </si>
  <si>
    <t>CHENG YUETING</t>
  </si>
  <si>
    <t>2019/10/7 11:06:41</t>
  </si>
  <si>
    <t>ZHAO MINGWANG</t>
  </si>
  <si>
    <t>227.00</t>
  </si>
  <si>
    <t>2019/10/7 11:00:11</t>
  </si>
  <si>
    <t>贝斯特韦斯特行政酒店</t>
  </si>
  <si>
    <t>KIM JUNGHO</t>
  </si>
  <si>
    <t>122.00</t>
  </si>
  <si>
    <t>2019/10/7 10:55:51</t>
  </si>
  <si>
    <t>新加坡海滩酒店</t>
  </si>
  <si>
    <t>BIAN HONGJUN</t>
  </si>
  <si>
    <t>70.00</t>
  </si>
  <si>
    <t>2019/10/7 10:15:51</t>
  </si>
  <si>
    <t>墨尔本EQ塔服务公寓</t>
  </si>
  <si>
    <t>HO TZE HING</t>
  </si>
  <si>
    <t>121.00</t>
  </si>
  <si>
    <t>2019/10/7 9:56:06</t>
  </si>
  <si>
    <t>金边欧汉娜皇宫酒店</t>
  </si>
  <si>
    <t>PENG ZHICHENG,FANG JINBAO</t>
  </si>
  <si>
    <t>2019/10/7 9:55:04</t>
  </si>
  <si>
    <t>难波天然温泉多米尊贵别馆酒店</t>
  </si>
  <si>
    <t>Gao Charlie Jerry</t>
  </si>
  <si>
    <t>184.00</t>
  </si>
  <si>
    <t>2019/10/7 9:48:32</t>
  </si>
  <si>
    <t>艾罗星级酒店</t>
  </si>
  <si>
    <t>HU FEI</t>
  </si>
  <si>
    <t>2019/10/7 9:14:03</t>
  </si>
  <si>
    <t>新加坡1887酒店</t>
  </si>
  <si>
    <t>DAMING NIU</t>
  </si>
  <si>
    <t>513.00</t>
  </si>
  <si>
    <t>2019/10/7 8:07:26</t>
  </si>
  <si>
    <t>达西酒店</t>
  </si>
  <si>
    <t>YOU LINYAN,LIN SHUYING</t>
  </si>
  <si>
    <t>308.00</t>
  </si>
  <si>
    <t>2019/10/7 7:57:05</t>
  </si>
  <si>
    <t>普利茅斯会议欢朋旅馆</t>
  </si>
  <si>
    <t>Simpson Michael</t>
  </si>
  <si>
    <t>2019/10/7 7:40:45</t>
  </si>
  <si>
    <t>休斯顿洲际机场假日酒店</t>
  </si>
  <si>
    <t>GAO XIN</t>
  </si>
  <si>
    <t>2019/10/7 6:24:56</t>
  </si>
  <si>
    <t>卡尔加里机场希尔顿花园酒店</t>
  </si>
  <si>
    <t>Ly Ben,Ly Annie</t>
  </si>
  <si>
    <t>2019/10/7 6:09:21</t>
  </si>
  <si>
    <t>迈阿密布里克尔市中心克鲁斯港美国长住酒店</t>
  </si>
  <si>
    <t>wang Yi,Chu suya</t>
  </si>
  <si>
    <t>69.00</t>
  </si>
  <si>
    <t>2019/10/7 5:44:10</t>
  </si>
  <si>
    <t>艾美开罗机场</t>
  </si>
  <si>
    <t>ZHU FENGXUE</t>
  </si>
  <si>
    <t>2019/10/7 5:32:07</t>
  </si>
  <si>
    <t>艾姆垂酒店</t>
  </si>
  <si>
    <t>Li Dan,Ding Jun</t>
  </si>
  <si>
    <t>2019/10/7 5:24:45</t>
  </si>
  <si>
    <t>WANG LICHAN,JIE BIAO</t>
  </si>
  <si>
    <t>470.00</t>
  </si>
  <si>
    <t>2019/10/7 5:15:11</t>
  </si>
  <si>
    <t>纽瓦克硅谷酒店</t>
  </si>
  <si>
    <t>ren rong,li shaoyi</t>
  </si>
  <si>
    <t>534.00</t>
  </si>
  <si>
    <t>2019/10/7 2:51:58</t>
  </si>
  <si>
    <t>希尔顿逸林盖茨南海滩酒店</t>
  </si>
  <si>
    <t>Russoniello Antonio,Russoniello Lisa Nicole</t>
  </si>
  <si>
    <t>2019/10/7 1:48:07</t>
  </si>
  <si>
    <t>上野康福酒店</t>
  </si>
  <si>
    <t>CHAN KAIENG</t>
  </si>
  <si>
    <t>67.00</t>
  </si>
  <si>
    <t>2019/10/7 1:25:27</t>
  </si>
  <si>
    <t>纳努特希尔顿欢朋酒店</t>
  </si>
  <si>
    <t>CHAN HONG YU</t>
  </si>
  <si>
    <t>200.00</t>
  </si>
  <si>
    <t>2019/10/6 23:44:31</t>
  </si>
  <si>
    <t>GUO liping,SUN yiming</t>
  </si>
  <si>
    <t>2019/10/6 23:20:19</t>
  </si>
  <si>
    <t>LI MINGYANG</t>
  </si>
  <si>
    <t>2019/10/6 23:11:31</t>
  </si>
  <si>
    <t>旧金山联合广场希尔顿酒店</t>
  </si>
  <si>
    <t>dai wei,zhou jien</t>
  </si>
  <si>
    <t>406.00</t>
  </si>
  <si>
    <t>2019/10/6 21:54:30</t>
  </si>
  <si>
    <t>新浪大酒店</t>
  </si>
  <si>
    <t>jin xiao</t>
  </si>
  <si>
    <t>2019-10-06</t>
  </si>
  <si>
    <t>25.00</t>
  </si>
  <si>
    <t>2019/10/6 21:22:28</t>
  </si>
  <si>
    <t>GENG LIJUN,SHI JIUHE</t>
  </si>
  <si>
    <t>232.00</t>
  </si>
  <si>
    <t>2019/10/6 20:51:31</t>
  </si>
  <si>
    <t>赛步海湾酒店</t>
  </si>
  <si>
    <t>KIM MINCHE</t>
  </si>
  <si>
    <t>2019/10/6 19:49:46</t>
  </si>
  <si>
    <t>剑桥凯悦酒店</t>
  </si>
  <si>
    <t>Sheng Lei,Yu Hao</t>
  </si>
  <si>
    <t>334.00</t>
  </si>
  <si>
    <t>2019/10/6 19:46:57</t>
  </si>
  <si>
    <t>泗水福朋喜来登酒店</t>
  </si>
  <si>
    <t>WONG BRENDAN KUI XUAN</t>
  </si>
  <si>
    <t>2019/10/6 19:31:46</t>
  </si>
  <si>
    <t>巴赛利亚酒店</t>
  </si>
  <si>
    <t>Lee Sulong</t>
  </si>
  <si>
    <t>2019/10/6 19:24:30</t>
  </si>
  <si>
    <t>缅甸霍利酒店</t>
  </si>
  <si>
    <t>WANG GUANDONG</t>
  </si>
  <si>
    <t>2019/10/6 19:24:15</t>
  </si>
  <si>
    <t xml:space="preserve">玛丽蒂姆法兰克福酒店  </t>
  </si>
  <si>
    <t>Kastelic Ivo,Kastelic Thijs</t>
  </si>
  <si>
    <t>2019/10/6 18:59:23</t>
  </si>
  <si>
    <t>LI ZHIHAO</t>
  </si>
  <si>
    <t>2019/10/6 18:58:12</t>
  </si>
  <si>
    <t>1630964</t>
  </si>
  <si>
    <t>11057163984</t>
  </si>
  <si>
    <t>Zhang ping</t>
  </si>
  <si>
    <t>2019/10/6 18:20:03</t>
  </si>
  <si>
    <t>Tang Songlin</t>
  </si>
  <si>
    <t>2019/10/6 17:34:59</t>
  </si>
  <si>
    <t>卡塔尼亚福朋喜来登酒店</t>
  </si>
  <si>
    <t>99.00</t>
  </si>
  <si>
    <t>2019/10/6 17:23:14</t>
  </si>
  <si>
    <t>巴布铝沙姆斯沙漠度假村</t>
  </si>
  <si>
    <t>CHUA HIUYUEN,LIN YAYU</t>
  </si>
  <si>
    <t>299.00</t>
  </si>
  <si>
    <t>2019/10/6 17:14:36</t>
  </si>
  <si>
    <t xml:space="preserve">格林斯伯勒高点机场万豪酒店 </t>
  </si>
  <si>
    <t>CAI LINQIN</t>
  </si>
  <si>
    <t>145.00</t>
  </si>
  <si>
    <t>2019/10/6 16:23:07</t>
  </si>
  <si>
    <t>切斯特伍德思格丽套房酒店</t>
  </si>
  <si>
    <t>HAN Yuliao</t>
  </si>
  <si>
    <t>112.00</t>
  </si>
  <si>
    <t>2019/10/6 16:16:58</t>
  </si>
  <si>
    <t>万豪杜伦皇家考迪酒店</t>
  </si>
  <si>
    <t>Wu Wei,Ran Ling</t>
  </si>
  <si>
    <t>2019/10/6 16:07:03</t>
  </si>
  <si>
    <t>皇家套房公寓酒店</t>
  </si>
  <si>
    <t>LUO YIFAN,NIE XIU</t>
  </si>
  <si>
    <t>2019/10/6 15:52:58</t>
  </si>
  <si>
    <t>ZHU QUAN,GAO YAN</t>
  </si>
  <si>
    <t>2019/10/6 15:10:45</t>
  </si>
  <si>
    <t>费城机场麦克罗特套房酒店</t>
  </si>
  <si>
    <t>PENG YUXIN</t>
  </si>
  <si>
    <t>68.00</t>
  </si>
  <si>
    <t>2019/10/6 15:10:40</t>
  </si>
  <si>
    <t>曼彻斯特索尔福德码头万豪AC酒店</t>
  </si>
  <si>
    <t>WANG DONGSHENG</t>
  </si>
  <si>
    <t>2019/10/6 15:04:31</t>
  </si>
  <si>
    <t>华美达格林斯堡酒店</t>
  </si>
  <si>
    <t>Mallory-Stith Leesa</t>
  </si>
  <si>
    <t>2019/10/6 14:50:26</t>
  </si>
  <si>
    <t>伊丽莎白女王 2 号酒店</t>
  </si>
  <si>
    <t>Shao Qianming,Shao Tianmin</t>
  </si>
  <si>
    <t>2019/10/6 14:44:10</t>
  </si>
  <si>
    <t>MA WENLI,LAI YEGUANG</t>
  </si>
  <si>
    <t>84.00</t>
  </si>
  <si>
    <t>2019/10/6 14:38:42</t>
  </si>
  <si>
    <t>民丹岛六月湾大酒店</t>
  </si>
  <si>
    <t>Feng Hui,Anto Rudi</t>
  </si>
  <si>
    <t>2019/10/6 14:31:05</t>
  </si>
  <si>
    <t>1630831</t>
  </si>
  <si>
    <t>11055148990</t>
  </si>
  <si>
    <t>2019/10/6 14:21:19</t>
  </si>
  <si>
    <t>芭堤雅切佐酒店</t>
  </si>
  <si>
    <t>WEI BO</t>
  </si>
  <si>
    <t>2019/10/6 14:19:38</t>
  </si>
  <si>
    <t>布里斯班天空塔酒店</t>
  </si>
  <si>
    <t>JIN SHI</t>
  </si>
  <si>
    <t>2019/10/6 13:49:24</t>
  </si>
  <si>
    <t>金盏花大酒店</t>
  </si>
  <si>
    <t>Ke Wenli</t>
  </si>
  <si>
    <t>2019/10/6 13:13:27</t>
  </si>
  <si>
    <t>Xu Hanchi,Chen Xiqian</t>
  </si>
  <si>
    <t>256.00</t>
  </si>
  <si>
    <t>2019/10/6 12:57:20</t>
  </si>
  <si>
    <t>毛拉旅馆</t>
  </si>
  <si>
    <t>LI JINXIN,MAN SHILEI</t>
  </si>
  <si>
    <t>29.00</t>
  </si>
  <si>
    <t>2019/10/6 12:54:12</t>
  </si>
  <si>
    <t>旧金山日航酒店</t>
  </si>
  <si>
    <t>yang sun hui,Hyun Sangyeon</t>
  </si>
  <si>
    <t>2019/10/6 11:47:03</t>
  </si>
  <si>
    <t>Junbo Liu</t>
  </si>
  <si>
    <t>2019/10/6 11:40:40</t>
  </si>
  <si>
    <t>80年代旅舍</t>
  </si>
  <si>
    <t>mcclure damian</t>
  </si>
  <si>
    <t>2019/10/6 11:13:51</t>
  </si>
  <si>
    <t>珀斯凯悦酒店</t>
  </si>
  <si>
    <t>Lin Hongxin,Peng Shiqin,Pu Yucheng,Liu Xuejiao</t>
  </si>
  <si>
    <t>236.00</t>
  </si>
  <si>
    <t>2019/10/6 11:12:53</t>
  </si>
  <si>
    <t>贝蒙特套房纽华克酒店</t>
  </si>
  <si>
    <t>CHEN MULAN,LI YINGJIE</t>
  </si>
  <si>
    <t>243.00</t>
  </si>
  <si>
    <t>2019/10/6 11:10:46</t>
  </si>
  <si>
    <t>1630715</t>
  </si>
  <si>
    <t>11053562173</t>
  </si>
  <si>
    <t>暹粒吴哥好莱坞精品酒店</t>
  </si>
  <si>
    <t>LIU AIHUA</t>
  </si>
  <si>
    <t>2019/10/6 10:56:41</t>
  </si>
  <si>
    <t>TANG CHUANGXIN,JIAN ZHIXIN,zhou xi,zhou zhen</t>
  </si>
  <si>
    <t>579.00</t>
  </si>
  <si>
    <t>2019/10/6 10:06:55</t>
  </si>
  <si>
    <t>2019/10/6 9:14:23</t>
  </si>
  <si>
    <t>洛杉矶大道喜来登酒店</t>
  </si>
  <si>
    <t>TIAN GUIXIANG,SONG YAN</t>
  </si>
  <si>
    <t>151.00</t>
  </si>
  <si>
    <t>2019/10/6 8:33:44</t>
  </si>
  <si>
    <t>仁川喜来登酒店</t>
  </si>
  <si>
    <t>PAN WOOK</t>
  </si>
  <si>
    <t>2019/10/6 8:16:42</t>
  </si>
  <si>
    <t>胡志明市西贡喜来登酒店</t>
  </si>
  <si>
    <t>ZHANG LIYING,QI ZHENDONG,ZHENG YUNHUA,HUANG SHI,QI XIAOLIN</t>
  </si>
  <si>
    <t>582.00</t>
  </si>
  <si>
    <t>2019/10/6 7:04:54</t>
  </si>
  <si>
    <t>法瑞尼酒店</t>
  </si>
  <si>
    <t>Chen Lixian</t>
  </si>
  <si>
    <t>2019/10/6 6:50:33</t>
  </si>
  <si>
    <t>华盛顿哥伦比亚特区诺玛联合车站希尔顿欢朋酒店</t>
  </si>
  <si>
    <t>LIU DATONG</t>
  </si>
  <si>
    <t>2019/10/6 6:25:18</t>
  </si>
  <si>
    <t>1630625</t>
  </si>
  <si>
    <t>11052465824</t>
  </si>
  <si>
    <t>杜塞尔多夫市NH酒店</t>
  </si>
  <si>
    <t>ZHAO DAN</t>
  </si>
  <si>
    <t>0.01</t>
  </si>
  <si>
    <t>2019/10/6 5:22:07</t>
  </si>
  <si>
    <t>-293</t>
  </si>
  <si>
    <t>-2104</t>
  </si>
  <si>
    <t>长滩凯悦酒店</t>
  </si>
  <si>
    <t>SENG TY</t>
  </si>
  <si>
    <t>2019/10/6 4:40:55</t>
  </si>
  <si>
    <t>贝斯特韦斯特七海酒店</t>
  </si>
  <si>
    <t>DO DUNG TIEN</t>
  </si>
  <si>
    <t>2019/10/6 4:15:57</t>
  </si>
  <si>
    <t>伦敦北华美达酒店</t>
  </si>
  <si>
    <t>FAHAD AUSTIN ALI</t>
  </si>
  <si>
    <t>2019/10/6 3:44:23</t>
  </si>
  <si>
    <t>智选假日伦敦斯坦斯特德酒店</t>
  </si>
  <si>
    <t>fitzgerald ann marie</t>
  </si>
  <si>
    <t>2019/10/6 3:33:51</t>
  </si>
  <si>
    <t>Herbert-Burns Rupert</t>
  </si>
  <si>
    <t>175.00</t>
  </si>
  <si>
    <t>2019/10/6 3:26:20</t>
  </si>
  <si>
    <t>TANG YIWEI,RASMUS ROHDE JAN</t>
  </si>
  <si>
    <t>2019/10/6 3:23:19</t>
  </si>
  <si>
    <t>纽约时代广场凯悦中心酒店</t>
  </si>
  <si>
    <t>Han Yuting,Zhang Yan</t>
  </si>
  <si>
    <t>435.00</t>
  </si>
  <si>
    <t>2019/10/6 2:41:28</t>
  </si>
  <si>
    <t>马尼拉君悦酒店</t>
  </si>
  <si>
    <t>jung inkyo</t>
  </si>
  <si>
    <t>2019/10/6 2:22:58</t>
  </si>
  <si>
    <t>1630589</t>
  </si>
  <si>
    <t>11052176302</t>
  </si>
  <si>
    <t>2019/10/6 1:19:07</t>
  </si>
  <si>
    <t>NH阿姆斯特丹卡尔顿酒店</t>
  </si>
  <si>
    <t>HO WING CHONG</t>
  </si>
  <si>
    <t>648.00</t>
  </si>
  <si>
    <t>2019/10/6 1:10:15</t>
  </si>
  <si>
    <t>慕尼黑中央火车站诺维姆酒店</t>
  </si>
  <si>
    <t>Teixeira da Silva Rogerio,Oliveira Formiga Dayana</t>
  </si>
  <si>
    <t>2019/10/6 0:52:19</t>
  </si>
  <si>
    <t>ZHU XIAOZHE</t>
  </si>
  <si>
    <t>181.00</t>
  </si>
  <si>
    <t>2019/10/6 0:44:40</t>
  </si>
  <si>
    <t>马卡迪贵乔套房</t>
  </si>
  <si>
    <t>Jiang Dingqiang,Lin Fei</t>
  </si>
  <si>
    <t>2019/10/6 0:39:09</t>
  </si>
  <si>
    <t>西大道套房酒店</t>
  </si>
  <si>
    <t>TEN JINFA</t>
  </si>
  <si>
    <t>160.00</t>
  </si>
  <si>
    <t>2019/10/6 0:03:52</t>
  </si>
  <si>
    <t>京都四条乌丸大和ROYNET酒店</t>
  </si>
  <si>
    <t>WANG RONGQIN</t>
  </si>
  <si>
    <t>286.00</t>
  </si>
  <si>
    <t>2019/10/5 22:31:09</t>
  </si>
  <si>
    <t>新大阪站万怡酒店</t>
  </si>
  <si>
    <t>feng jinpeng,xie peipei</t>
  </si>
  <si>
    <t>2019/10/5 22:28:54</t>
  </si>
  <si>
    <t>塞维利亚希尔顿花园酒店</t>
  </si>
  <si>
    <t>Guo Shasha,Shan Lei</t>
  </si>
  <si>
    <t>2019/10/5 21:40:09</t>
  </si>
  <si>
    <t>钱德里卡酒店</t>
  </si>
  <si>
    <t>CHEN XIAOCHEN,GUO HUI</t>
  </si>
  <si>
    <t>2019/10/5 21:29:12</t>
  </si>
  <si>
    <t>帕萨迪纳科罗拉多大道智选假日套房酒店</t>
  </si>
  <si>
    <t>FANG DANNI,GUO LINLIN,LU RONGCAI</t>
  </si>
  <si>
    <t>2019/10/5 21:08:45</t>
  </si>
  <si>
    <t xml:space="preserve">圣西蒙银色冲浪汽车旅馆 </t>
  </si>
  <si>
    <t>LU WEI</t>
  </si>
  <si>
    <t>59.00</t>
  </si>
  <si>
    <t>2019/10/5 20:56:33</t>
  </si>
  <si>
    <t>WANG YANG,PU YAN</t>
  </si>
  <si>
    <t>2019/10/5 20:50:43</t>
  </si>
  <si>
    <t>曼谷KC广场酒店</t>
  </si>
  <si>
    <t>Lim Kunthea</t>
  </si>
  <si>
    <t>370.00</t>
  </si>
  <si>
    <t>2019/10/5 20:47:16</t>
  </si>
  <si>
    <t>缅甸阿苏玛雅酒店</t>
  </si>
  <si>
    <t>SUDSAWAENG SOMJINTANA,PUANGBUNCHOU YOTHIN</t>
  </si>
  <si>
    <t>2019/10/5 18:30:54</t>
  </si>
  <si>
    <t>LIM YUJIN,LEE yunjin</t>
  </si>
  <si>
    <t>119.00</t>
  </si>
  <si>
    <t>2019/10/5 18:19:57</t>
  </si>
  <si>
    <t>LYU BING</t>
  </si>
  <si>
    <t>2019/10/5 17:54:01</t>
  </si>
  <si>
    <t>巴伊亚苏比克湾酒店</t>
  </si>
  <si>
    <t>wang yan</t>
  </si>
  <si>
    <t>2019/10/5 17:06:05</t>
  </si>
  <si>
    <t>LEE WOO SANG</t>
  </si>
  <si>
    <t>111.00</t>
  </si>
  <si>
    <t>2019/10/5 16:49:23</t>
  </si>
  <si>
    <t>希尔顿罗马机场酒店</t>
  </si>
  <si>
    <t>hu Chen Yang,Liu Hong</t>
  </si>
  <si>
    <t>168.00</t>
  </si>
  <si>
    <t>2019/10/5 16:40:07</t>
  </si>
  <si>
    <t>霍普港华美达度假村</t>
  </si>
  <si>
    <t>ZHANG JIANXIN</t>
  </si>
  <si>
    <t>190.00</t>
  </si>
  <si>
    <t>2019/10/5 16:39:54</t>
  </si>
  <si>
    <t>花园套房酒店和度假胜地</t>
  </si>
  <si>
    <t>PYON MI SUN</t>
  </si>
  <si>
    <t>429.00</t>
  </si>
  <si>
    <t>2019/10/5 15:53:24</t>
  </si>
  <si>
    <t>迪拜城市季节塔酒店</t>
  </si>
  <si>
    <t>CHEN YONGXI</t>
  </si>
  <si>
    <t>2019-10-05</t>
  </si>
  <si>
    <t>2019/10/5 15:06:07</t>
  </si>
  <si>
    <t>阿比亚拉法耶特酒店</t>
  </si>
  <si>
    <t>HOLMES THEADOSHEA CELESTE</t>
  </si>
  <si>
    <t>284.00</t>
  </si>
  <si>
    <t>2019/10/5 14:33:11</t>
  </si>
  <si>
    <t>马德里特帕宫NH典藏酒店</t>
  </si>
  <si>
    <t>he lanting</t>
  </si>
  <si>
    <t>186.00</t>
  </si>
  <si>
    <t>2019/10/5 14:00:48</t>
  </si>
  <si>
    <t>密西西比州哈蒂斯堡戴斯酒店</t>
  </si>
  <si>
    <t>Shi Changqing</t>
  </si>
  <si>
    <t>2019/10/5 13:36:56</t>
  </si>
  <si>
    <t>拉迪森宾州哈里斯酒店和会议中心</t>
  </si>
  <si>
    <t>CHANG JOHN SHUO</t>
  </si>
  <si>
    <t>2019/10/5 13:30:11</t>
  </si>
  <si>
    <t>伊斯坦布尔希什利万豪酒店</t>
  </si>
  <si>
    <t>hameed Asif,asif sumaya</t>
  </si>
  <si>
    <t>365.01</t>
  </si>
  <si>
    <t>2019/10/5 13:18:22</t>
  </si>
  <si>
    <t>1630179</t>
  </si>
  <si>
    <t>11045270531</t>
  </si>
  <si>
    <t>济州岛惬科茵酒店</t>
  </si>
  <si>
    <t>YUAN YING,YANG HAOBO</t>
  </si>
  <si>
    <t>2019/10/5 13:00:39</t>
  </si>
  <si>
    <t>grosse paulin</t>
  </si>
  <si>
    <t>2019/10/5 12:11:13</t>
  </si>
  <si>
    <t>圣地亚哥皇冠假日酒店</t>
  </si>
  <si>
    <t>LI XIAOTAO,ZHUANG XIAOYING</t>
  </si>
  <si>
    <t>289.00</t>
  </si>
  <si>
    <t>2019/10/5 11:45:18</t>
  </si>
  <si>
    <t>温特沃斯韦尔宜必思快捷酒店</t>
  </si>
  <si>
    <t>CHEN BIAO,ZHAO AIXIANG</t>
  </si>
  <si>
    <t>2019/10/5 11:31:02</t>
  </si>
  <si>
    <t>釜山柏悦酒店</t>
  </si>
  <si>
    <t>JEON MIJIN,PARK MYUNGHOON</t>
  </si>
  <si>
    <t>398.00</t>
  </si>
  <si>
    <t>2019/10/5 10:31:29</t>
  </si>
  <si>
    <t>昂敏莫酒店</t>
  </si>
  <si>
    <t>YANG XINGYAN,ZHAO RENTAO</t>
  </si>
  <si>
    <t>2019/10/5 10:30:25</t>
  </si>
  <si>
    <t>希尔顿哈姆拉海滩及高尔夫度假村</t>
  </si>
  <si>
    <t>KAEWNANCHAI SOMPONG</t>
  </si>
  <si>
    <t>235.00</t>
  </si>
  <si>
    <t>2019/10/5 9:34:44</t>
  </si>
  <si>
    <t>Shults Hayden Lane</t>
  </si>
  <si>
    <t>2019/10/5 8:57:47</t>
  </si>
  <si>
    <t>2019/10/5 8:23:12</t>
  </si>
  <si>
    <t>是拉差馨乐庭格兰德中心服务公寓</t>
  </si>
  <si>
    <t>LU XIAOCHUN,XU MENG</t>
  </si>
  <si>
    <t>255.00</t>
  </si>
  <si>
    <t>2019/10/5 7:38:51</t>
  </si>
  <si>
    <t>华美达江原道束草酒店</t>
  </si>
  <si>
    <t>KIM TAEHO</t>
  </si>
  <si>
    <t>133.00</t>
  </si>
  <si>
    <t>2019/10/5 5:52:39</t>
  </si>
  <si>
    <t>阿姆斯特丹艺术酒店</t>
  </si>
  <si>
    <t>Mazour Daniel</t>
  </si>
  <si>
    <t>906.00</t>
  </si>
  <si>
    <t>2019/10/5 5:34:44</t>
  </si>
  <si>
    <t>慕尼黑西园喜来登酒店</t>
  </si>
  <si>
    <t>CHENG PENG,CHEN XIAOYI</t>
  </si>
  <si>
    <t>400.00</t>
  </si>
  <si>
    <t>2019/10/5 5:13:39</t>
  </si>
  <si>
    <t>MC BRIDE MICHEAL</t>
  </si>
  <si>
    <t>2019/10/5 4:14:13</t>
  </si>
  <si>
    <t>Gao Yang</t>
  </si>
  <si>
    <t>2019/10/5 2:02:43</t>
  </si>
  <si>
    <t>安扎 - 卡拉巴萨斯酒店</t>
  </si>
  <si>
    <t>Zhang Xiujun</t>
  </si>
  <si>
    <t>266.00</t>
  </si>
  <si>
    <t>2019/10/5 1:59:23</t>
  </si>
  <si>
    <t>新加坡诺维娜万怡酒店</t>
  </si>
  <si>
    <t>GAO FUCHENG</t>
  </si>
  <si>
    <t>642.00</t>
  </si>
  <si>
    <t>2019/10/5 1:47:26</t>
  </si>
  <si>
    <t>休斯顿橡树河皇冠假日酒店</t>
  </si>
  <si>
    <t>GUAN CHAOLIANG</t>
  </si>
  <si>
    <t>2019/10/5 0:42:33</t>
  </si>
  <si>
    <t>希尔顿哈伊马角酒店</t>
  </si>
  <si>
    <t>SUN RUI,Sisi Li,Sun Baiqing,Zhang Minqiu</t>
  </si>
  <si>
    <t>2019/10/5 0:42:01</t>
  </si>
  <si>
    <t>Liang Yuan,Jiannan Chen</t>
  </si>
  <si>
    <t>2019/10/5 0:23:57</t>
  </si>
  <si>
    <t>爱德华王子万豪德尔塔酒店</t>
  </si>
  <si>
    <t>POON KWOK KEUNG FREDERICK</t>
  </si>
  <si>
    <t>270.00</t>
  </si>
  <si>
    <t>2019/10/4 22:04:23</t>
  </si>
  <si>
    <t>洛杉矶科默斯赌场皇冠假日酒店</t>
  </si>
  <si>
    <t>zhou yanjie,feng qian</t>
  </si>
  <si>
    <t>91.00</t>
  </si>
  <si>
    <t>2019/10/4 21:10:41</t>
  </si>
  <si>
    <t>水原华美达广场酒店</t>
  </si>
  <si>
    <t>QIN TIEHU</t>
  </si>
  <si>
    <t>202.00</t>
  </si>
  <si>
    <t>2019/10/4 20:46:35</t>
  </si>
  <si>
    <t>Zheng Lin</t>
  </si>
  <si>
    <t>2019/10/4 20:32:22</t>
  </si>
  <si>
    <t>珀斯福朋喜来登</t>
  </si>
  <si>
    <t>Fang Xiao,Hui Siu Chit</t>
  </si>
  <si>
    <t>2019/10/4 19:25:00</t>
  </si>
  <si>
    <t>万象四川大酒店</t>
  </si>
  <si>
    <t>MA CHUNFU</t>
  </si>
  <si>
    <t>2019/10/4 19:16:41</t>
  </si>
  <si>
    <t>LEE CHOHEE,KIM BYUNG JU</t>
  </si>
  <si>
    <t>244.00</t>
  </si>
  <si>
    <t>2019/10/4 18:29:56</t>
  </si>
  <si>
    <t>广岛喜来登大酒店</t>
  </si>
  <si>
    <t>VYAS VIPIN,MIGNON FREYA DESLY C</t>
  </si>
  <si>
    <t>600.99</t>
  </si>
  <si>
    <t>2019/10/4 18:16:35</t>
  </si>
  <si>
    <t>迪拜海滨丽笙蓝标酒店</t>
  </si>
  <si>
    <t>Rahmaty Nader</t>
  </si>
  <si>
    <t>2019-10-04</t>
  </si>
  <si>
    <t>323.00</t>
  </si>
  <si>
    <t>2019/10/4 17:48:25</t>
  </si>
  <si>
    <t>费里斯城市酒店</t>
  </si>
  <si>
    <t>LI DONG</t>
  </si>
  <si>
    <t>2019/10/4 17:43:22</t>
  </si>
  <si>
    <t>伦敦希尔顿温布利酒店</t>
  </si>
  <si>
    <t>LIU SHIYONG</t>
  </si>
  <si>
    <t>937.00</t>
  </si>
  <si>
    <t>2019/10/4 17:29:10</t>
  </si>
  <si>
    <t>芭堤雅心灵高级套房酒店</t>
  </si>
  <si>
    <t>COOPER LEE BARRY</t>
  </si>
  <si>
    <t>2019/10/4 16:30:17</t>
  </si>
  <si>
    <t>想象棕榈湾酒店-罗克福德滨海艺术中心</t>
  </si>
  <si>
    <t>Li Qiaoqiao</t>
  </si>
  <si>
    <t>2019/10/4 16:09:40</t>
  </si>
  <si>
    <t>新加坡威大酒店－劳明达</t>
  </si>
  <si>
    <t>GOH MING KIAT</t>
  </si>
  <si>
    <t>189.00</t>
  </si>
  <si>
    <t>2019/10/4 15:28:29</t>
  </si>
  <si>
    <t>库利曼黛奇酒店</t>
  </si>
  <si>
    <t>PIAO XIANGHAO</t>
  </si>
  <si>
    <t>2019/10/4 15:06:29</t>
  </si>
  <si>
    <t>加德满都艺术酒店</t>
  </si>
  <si>
    <t>CAI LIZHEN</t>
  </si>
  <si>
    <t>2019/10/4 14:34:19</t>
  </si>
  <si>
    <t>伦敦艾迪森酒店</t>
  </si>
  <si>
    <t>GAO JIAJIA,YIN QI</t>
  </si>
  <si>
    <t>1256.00</t>
  </si>
  <si>
    <t>2019/10/4 14:30:13</t>
  </si>
  <si>
    <t>柔佛州新山弗雷泽卡普里酒店</t>
  </si>
  <si>
    <t>Lim Chin Yang,LIM EDEN</t>
  </si>
  <si>
    <t>2019/10/4 13:55:16</t>
  </si>
  <si>
    <t>HOLDERMANN KEN</t>
  </si>
  <si>
    <t>2019/10/4 13:45:21</t>
  </si>
  <si>
    <t>JANG JIHYE</t>
  </si>
  <si>
    <t>2019/10/4 12:48:02</t>
  </si>
  <si>
    <t xml:space="preserve">休斯顿波斯特奥克希尔顿广场酒店 </t>
  </si>
  <si>
    <t>Mohamed Khaja Mohamed Abdulla Sha</t>
  </si>
  <si>
    <t>2019/10/4 12:43:21</t>
  </si>
  <si>
    <t>362.00</t>
  </si>
  <si>
    <t>2019/10/4 12:43:07</t>
  </si>
  <si>
    <t>2019/10/4 11:44:15</t>
  </si>
  <si>
    <t>peng shasha,peng kankan</t>
  </si>
  <si>
    <t>2019/10/4 11:16:58</t>
  </si>
  <si>
    <t>香格里拉公寓酒店</t>
  </si>
  <si>
    <t>HUANG JINGZHI</t>
  </si>
  <si>
    <t>517.00</t>
  </si>
  <si>
    <t>2019/10/4 10:44:12</t>
  </si>
  <si>
    <t>神户大仓饭店</t>
  </si>
  <si>
    <t>HOU FULONG</t>
  </si>
  <si>
    <t>2019/10/4 10:05:29</t>
  </si>
  <si>
    <t>幸运美索 D 酒店</t>
  </si>
  <si>
    <t>ZHANG HUA,YIN FU,ZHAO XINGXU,GOU XIAOHONG</t>
  </si>
  <si>
    <t>120.00</t>
  </si>
  <si>
    <t>2019/10/4 7:10:50</t>
  </si>
  <si>
    <t>曼哈顿中城时代广场南部欣庭套房酒店</t>
  </si>
  <si>
    <t>Shen Yang</t>
  </si>
  <si>
    <t>840.00</t>
  </si>
  <si>
    <t>2019/10/4 6:08:24</t>
  </si>
  <si>
    <t>慕尼黑喜来登酒店(阿瑞贝拉公园分店)</t>
  </si>
  <si>
    <t>CAO FAN,LIU XIMEI</t>
  </si>
  <si>
    <t>2019/10/4 3:58:53</t>
  </si>
  <si>
    <t>阿灵顿首府美景万丽酒店</t>
  </si>
  <si>
    <t>MILLER ANDREW MARC</t>
  </si>
  <si>
    <t>377.00</t>
  </si>
  <si>
    <t>2019/10/4 2:38:41</t>
  </si>
  <si>
    <t>2019/10/4 1:26:25</t>
  </si>
  <si>
    <t xml:space="preserve">汉江首尔馨乐庭服务公寓式酒店 </t>
  </si>
  <si>
    <t>KIM KYONGWOO</t>
  </si>
  <si>
    <t>2019/10/4 1:19:03</t>
  </si>
  <si>
    <t>仰光温德姆至尊酒店</t>
  </si>
  <si>
    <t>CHEN ZHIQING,HE/YONGQIN</t>
  </si>
  <si>
    <t>419.00</t>
  </si>
  <si>
    <t>2019/10/3 23:22:31</t>
  </si>
  <si>
    <t>名谷屋锦鲤日航城市酒店</t>
  </si>
  <si>
    <t>SHERWOOD JOHN,SHERWOOD ROSE</t>
  </si>
  <si>
    <t>325.00</t>
  </si>
  <si>
    <t>2019/10/3 20:47:41</t>
  </si>
  <si>
    <t>The b 名古屋酒店</t>
  </si>
  <si>
    <t>AN XIAOLEI,FANG QIAN</t>
  </si>
  <si>
    <t>2019/10/3 20:34:33</t>
  </si>
  <si>
    <t>莫斯科皇家奥罗拉万豪酒店</t>
  </si>
  <si>
    <t>CUI XUEBING,CUI QIAN,GAO FAWANG,SUN YANHUA,LI FANG,YUAN YANBIN</t>
  </si>
  <si>
    <t>2538.00</t>
  </si>
  <si>
    <t>2019/10/3 18:27:27</t>
  </si>
  <si>
    <t>爱妮岛花园度假酒店</t>
  </si>
  <si>
    <t>RHINE PATRICK D R</t>
  </si>
  <si>
    <t>324.00</t>
  </si>
  <si>
    <t>2019/10/3 17:55:38</t>
  </si>
  <si>
    <t>上野御徒町相铁酒店</t>
  </si>
  <si>
    <t>ZHAO WEIQIU,CHEN YANG</t>
  </si>
  <si>
    <t>413.00</t>
  </si>
  <si>
    <t>2019/10/3 17:03:10</t>
  </si>
  <si>
    <t>明洞新阳宾馆</t>
  </si>
  <si>
    <t>Yuan Meng</t>
  </si>
  <si>
    <t>2019/10/3 16:38:40</t>
  </si>
  <si>
    <t>贝斯特韦斯特橙县机场北酒店</t>
  </si>
  <si>
    <t>ZHANG YI</t>
  </si>
  <si>
    <t>2019/10/3 16:05:07</t>
  </si>
  <si>
    <t>都市精品酒店</t>
  </si>
  <si>
    <t>HUANG JIANCHUAN,HUANG XIONGHUA</t>
  </si>
  <si>
    <t>127.00</t>
  </si>
  <si>
    <t>2019/10/3 15:54:42</t>
  </si>
  <si>
    <t>HU CHUN,DAI YIGANG</t>
  </si>
  <si>
    <t>411.99</t>
  </si>
  <si>
    <t>2019/10/3 15:24:38</t>
  </si>
  <si>
    <t>克莱尔蒙特酒店</t>
  </si>
  <si>
    <t>hussein imran</t>
  </si>
  <si>
    <t>2019/10/3 15:18:29</t>
  </si>
  <si>
    <t>维拉芳泉东京汐留酒店</t>
  </si>
  <si>
    <t>GHARIBYAN ARMEN</t>
  </si>
  <si>
    <t>1008.00</t>
  </si>
  <si>
    <t>2019/10/3 14:43:20</t>
  </si>
  <si>
    <t>ZHAN SHICHAO,GU JIA</t>
  </si>
  <si>
    <t>2019/10/3 14:41:15</t>
  </si>
  <si>
    <t>2019/10/3 13:03:10</t>
  </si>
  <si>
    <t>曼谷素坤逸馨乐庭23酒店</t>
  </si>
  <si>
    <t>LEE HYOGYEOM</t>
  </si>
  <si>
    <t>2019/10/3 12:25:40</t>
  </si>
  <si>
    <t>贝尔维尤红狮酒店</t>
  </si>
  <si>
    <t>TIAN SEN</t>
  </si>
  <si>
    <t>2019/10/3 11:56:45</t>
  </si>
  <si>
    <t>Wu Lanjuan</t>
  </si>
  <si>
    <t>1224.00</t>
  </si>
  <si>
    <t>2019/10/3 11:43:04</t>
  </si>
  <si>
    <t>1628630</t>
  </si>
  <si>
    <t>兰塔查达度假酒店</t>
  </si>
  <si>
    <t>1125.00</t>
  </si>
  <si>
    <t>2019/10/3 8:35:26</t>
  </si>
  <si>
    <t>携程-盛景</t>
  </si>
  <si>
    <t>普吉岛艾琳塔度假村</t>
  </si>
  <si>
    <t>MA JUNJIE,FAN ROUROU</t>
  </si>
  <si>
    <t>2019/10/3 8:24:31</t>
  </si>
  <si>
    <t>喜来登米兰马尔彭萨机场酒店及会议中心</t>
  </si>
  <si>
    <t>WU YI</t>
  </si>
  <si>
    <t>269.00</t>
  </si>
  <si>
    <t>2019/10/3 7:20:24</t>
  </si>
  <si>
    <t xml:space="preserve">曼联萨斯酒店 </t>
  </si>
  <si>
    <t>O Donnell Daniel Carmel</t>
  </si>
  <si>
    <t>2019/10/3 6:24:07</t>
  </si>
  <si>
    <t>多拉多马尔海滩度假村希尔顿尊盛酒店</t>
  </si>
  <si>
    <t>TORRES VERONICA</t>
  </si>
  <si>
    <t>2019/10/3 5:31:42</t>
  </si>
  <si>
    <t>YANG LI,GUAN LIYING</t>
  </si>
  <si>
    <t>2019/10/3 3:15:27</t>
  </si>
  <si>
    <t>奥兰多邦内溪希尔顿酒店</t>
  </si>
  <si>
    <t>DANGELO MAUREEN,DANGELO WARREN</t>
  </si>
  <si>
    <t>2019/10/3 3:03:21</t>
  </si>
  <si>
    <t>圣路易斯机场希尔顿酒店</t>
  </si>
  <si>
    <t>Zhou Hairong</t>
  </si>
  <si>
    <t>2019/10/3 1:44:45</t>
  </si>
  <si>
    <t>墨尔本君悦酒店</t>
  </si>
  <si>
    <t>Waters Rachel Louise</t>
  </si>
  <si>
    <t>2019-10-03</t>
  </si>
  <si>
    <t>790.00</t>
  </si>
  <si>
    <t>2019/10/2 23:55:44</t>
  </si>
  <si>
    <t>王子森林酒店</t>
  </si>
  <si>
    <t>Lei Hio Leng</t>
  </si>
  <si>
    <t>554.00</t>
  </si>
  <si>
    <t>2019/10/2 23:13:14</t>
  </si>
  <si>
    <t>YE WEIQUN,ZHANG YINI</t>
  </si>
  <si>
    <t>2019/10/2 23:02:35</t>
  </si>
  <si>
    <t>剑桥市中心希尔顿酒店</t>
  </si>
  <si>
    <t>Chen Jinyu</t>
  </si>
  <si>
    <t>586.00</t>
  </si>
  <si>
    <t>2019/10/2 14:29:15</t>
  </si>
  <si>
    <t>曼谷撒通维斯塔万豪行政公寓</t>
  </si>
  <si>
    <t>LI JIANLI,LYU QIUHONG</t>
  </si>
  <si>
    <t>849.03</t>
  </si>
  <si>
    <t>2019/10/2 13:40:25</t>
  </si>
  <si>
    <t>CHEN WEN LIN</t>
  </si>
  <si>
    <t>2019/10/2 12:58:20</t>
  </si>
  <si>
    <t>鹦鹉螺六十酒店</t>
  </si>
  <si>
    <t>Ren Xiaoping</t>
  </si>
  <si>
    <t>2019/10/2 12:08:44</t>
  </si>
  <si>
    <t>LI JUN,ZHAO HANDUO</t>
  </si>
  <si>
    <t>2019/10/2 12:01:42</t>
  </si>
  <si>
    <t>普罗沃百奥勒姆速8酒店</t>
  </si>
  <si>
    <t>Guo XuYang</t>
  </si>
  <si>
    <t>2019/10/2 11:43:08</t>
  </si>
  <si>
    <t>芝加哥戈弗雷酒店</t>
  </si>
  <si>
    <t>Yang zhuoran</t>
  </si>
  <si>
    <t>2019/10/2 11:08:41</t>
  </si>
  <si>
    <t>洛杉矶福朋喜来登酒店</t>
  </si>
  <si>
    <t>Zhu Qun,YU ZHENLONG</t>
  </si>
  <si>
    <t>105.00</t>
  </si>
  <si>
    <t>2019/10/2 10:43:06</t>
  </si>
  <si>
    <t>Xue Kaisheng,Lu Jiaqi</t>
  </si>
  <si>
    <t>405.00</t>
  </si>
  <si>
    <t>2019/10/2 10:30:22</t>
  </si>
  <si>
    <t>Zheng Yuan,Yu Szuhan</t>
  </si>
  <si>
    <t>458.00</t>
  </si>
  <si>
    <t>2019/10/2 10:17:41</t>
  </si>
  <si>
    <t>yang minjung</t>
  </si>
  <si>
    <t>2019/10/2 10:03:40</t>
  </si>
  <si>
    <t>丽笙密西西比州卡加利国际机场乡村套房酒店</t>
  </si>
  <si>
    <t>KONG YUNA,LI ZIMENG,RYAN HALL</t>
  </si>
  <si>
    <t>2019/10/2 9:07:20</t>
  </si>
  <si>
    <t>罗克福德阿德莱德酒店</t>
  </si>
  <si>
    <t>Barratt tony,Hunter William</t>
  </si>
  <si>
    <t>590.00</t>
  </si>
  <si>
    <t>2019/10/2 8:18:10</t>
  </si>
  <si>
    <t>1627798</t>
  </si>
  <si>
    <t>11001088829</t>
  </si>
  <si>
    <t>蒙特朗布朗度假胜地希尔顿欣庭套房酒店</t>
  </si>
  <si>
    <t>LEE TAK KEI,WONG WAN KUEN</t>
  </si>
  <si>
    <t>2019/10/2 1:24:58</t>
  </si>
  <si>
    <t>DFW凯悦嘉轩酒店</t>
  </si>
  <si>
    <t>Shan Haoran</t>
  </si>
  <si>
    <t>2019/10/2 1:09:08</t>
  </si>
  <si>
    <t>大阪万豪都酒店</t>
  </si>
  <si>
    <t>Lu Shao</t>
  </si>
  <si>
    <t>2019/10/1 23:17:19</t>
  </si>
  <si>
    <t>zaid mohammed,zaid mohammed</t>
  </si>
  <si>
    <t>317.00</t>
  </si>
  <si>
    <t>2019/10/1 23:05:06</t>
  </si>
  <si>
    <t>梅兹札幌 JR 东酒店</t>
  </si>
  <si>
    <t>ZHOU CHUN,CHEN XIAODAN</t>
  </si>
  <si>
    <t>2019/10/1 22:17:30</t>
  </si>
  <si>
    <t>1627662</t>
  </si>
  <si>
    <t>10998475018</t>
  </si>
  <si>
    <t>LIU LUGUANG,LUO MENG</t>
  </si>
  <si>
    <t>-0.04</t>
  </si>
  <si>
    <t>2019/10/1 21:32:03</t>
  </si>
  <si>
    <t>-80</t>
  </si>
  <si>
    <t>-573</t>
  </si>
  <si>
    <t>LU JIABAO</t>
  </si>
  <si>
    <t>395.00</t>
  </si>
  <si>
    <t>2019/10/1 21:30:00</t>
  </si>
  <si>
    <t>万豪济州神话世界酒店</t>
  </si>
  <si>
    <t>YANG YIFAN</t>
  </si>
  <si>
    <t>657.00</t>
  </si>
  <si>
    <t>2019/10/1 18:38:33</t>
  </si>
  <si>
    <t>1627508</t>
  </si>
  <si>
    <t>10995819136</t>
  </si>
  <si>
    <t>横滨关内超级酒店</t>
  </si>
  <si>
    <t>SHI YIN,LIU AOLUN</t>
  </si>
  <si>
    <t>2019/10/1 18:20:10</t>
  </si>
  <si>
    <t>埃克斯特里姆酒店</t>
  </si>
  <si>
    <t>THONGPRAYAT PATTAMAPORN</t>
  </si>
  <si>
    <t>2019/10/1 18:14:31</t>
  </si>
  <si>
    <t>华盛顿特区 - 华盛顿市中心会议中心欢朋酒店</t>
  </si>
  <si>
    <t>Klatt Thomas</t>
  </si>
  <si>
    <t>2019/10/1 17:09:22</t>
  </si>
  <si>
    <t>关于 1905 酒店</t>
  </si>
  <si>
    <t>SONG HAN,WANG XINGDONG</t>
  </si>
  <si>
    <t>216.00</t>
  </si>
  <si>
    <t>2019/10/1 16:37:36</t>
  </si>
  <si>
    <t>普吉岛阿拉曼达拉古纳酒店</t>
  </si>
  <si>
    <t>GU REN,WANG MEIQI</t>
  </si>
  <si>
    <t>2019/10/1 15:10:17</t>
  </si>
  <si>
    <t>迪拜鲍宁顿朱美拉湖塔酒店</t>
  </si>
  <si>
    <t>R SRINIVASAN</t>
  </si>
  <si>
    <t>593.00</t>
  </si>
  <si>
    <t>2019/10/1 14:23:23</t>
  </si>
  <si>
    <t>ZHOU YUQIONG,WU JIAJUN</t>
  </si>
  <si>
    <t>2019/10/1 12:01:16</t>
  </si>
  <si>
    <t>Wu Yuxin,Liu Yanni</t>
  </si>
  <si>
    <t>2019/10/1 11:57:29</t>
  </si>
  <si>
    <t>xiaoyinghua liyufei,maliping wengdong,wenjiayi qinyusi</t>
  </si>
  <si>
    <t>2019/10/1 9:42:19</t>
  </si>
  <si>
    <t xml:space="preserve">丽亭诺丁汉酒店 </t>
  </si>
  <si>
    <t>Chen Jiajian,Shi Shujia</t>
  </si>
  <si>
    <t>61.00</t>
  </si>
  <si>
    <t>2019/10/1 7:52:33</t>
  </si>
  <si>
    <t>莱克维尤戴斯酒店</t>
  </si>
  <si>
    <t>Dai Hongyu,Rao Jiabei,Wang Yadan,Chen Shuoyu</t>
  </si>
  <si>
    <t>2019/10/1 7:09:40</t>
  </si>
  <si>
    <t>华美达安哥拉酒店</t>
  </si>
  <si>
    <t>CHEN JIAYONG</t>
  </si>
  <si>
    <t>2019/10/1 5:34:39</t>
  </si>
  <si>
    <t>HAN JIN</t>
  </si>
  <si>
    <t>313.00</t>
  </si>
  <si>
    <t>2019/10/1 3:25:31</t>
  </si>
  <si>
    <t>Yang Li</t>
  </si>
  <si>
    <t>2019/10/1 2:23:25</t>
  </si>
  <si>
    <t>1626876</t>
  </si>
  <si>
    <t>10988240831</t>
  </si>
  <si>
    <t>ZHANG YOU,YANG YAN</t>
  </si>
  <si>
    <t>-0.08</t>
  </si>
  <si>
    <t>2019/10/1 0:48:17</t>
  </si>
  <si>
    <t>-354</t>
  </si>
  <si>
    <t>-2528</t>
  </si>
  <si>
    <t>堪萨斯城机场欢朋酒店</t>
  </si>
  <si>
    <t>MO DAFENG</t>
  </si>
  <si>
    <t>223.00</t>
  </si>
  <si>
    <t>2019/9/30 23:45:34</t>
  </si>
  <si>
    <t>福冈天神里士满酒店</t>
  </si>
  <si>
    <t>WU ZHAOYUN,WU ZHAOHUI</t>
  </si>
  <si>
    <t>2019/9/30 22:43:58</t>
  </si>
  <si>
    <t>贝斯特韦斯特奥黑尔酒店</t>
  </si>
  <si>
    <t>ZHENG LIU</t>
  </si>
  <si>
    <t>2019/9/30 20:36:25</t>
  </si>
  <si>
    <t>FANG JITAO,ZHOU ZHILIN</t>
  </si>
  <si>
    <t>2019/9/30 18:21:37</t>
  </si>
  <si>
    <t>海参崴阿兹姆酒店</t>
  </si>
  <si>
    <t>LIM SEONGMUK,KIM SOLAH</t>
  </si>
  <si>
    <t>512.00</t>
  </si>
  <si>
    <t>2019/9/30 17:59:44</t>
  </si>
  <si>
    <t>普吉岛万豪温泉渡假酒店</t>
  </si>
  <si>
    <t>DAI MENGQIAN,WEN JIAHAO</t>
  </si>
  <si>
    <t>645.99</t>
  </si>
  <si>
    <t>2019/9/30 17:03:15</t>
  </si>
  <si>
    <t>悉尼机场宜必思快捷酒店</t>
  </si>
  <si>
    <t>shah zarna,shah zarna</t>
  </si>
  <si>
    <t>2019/9/30 16:44:48</t>
  </si>
  <si>
    <t>槟城市途恩酒店</t>
  </si>
  <si>
    <t>HU SHICHUN</t>
  </si>
  <si>
    <t>2019/9/30 16:42:48</t>
  </si>
  <si>
    <t xml:space="preserve">长岛市戴斯酒店 </t>
  </si>
  <si>
    <t>Prasad Kameshwar,Prasad Kameshwar</t>
  </si>
  <si>
    <t>348.00</t>
  </si>
  <si>
    <t>2019/9/30 16:09:37</t>
  </si>
  <si>
    <t>新加坡国敦统一酒店</t>
  </si>
  <si>
    <t>SUITA TAKASHI</t>
  </si>
  <si>
    <t>2019/9/30 13:40:09</t>
  </si>
  <si>
    <t>Yang Xin,Hong Dandan</t>
  </si>
  <si>
    <t>280.00</t>
  </si>
  <si>
    <t>2019/9/30 13:37:50</t>
  </si>
  <si>
    <t>SHA YU</t>
  </si>
  <si>
    <t>218.00</t>
  </si>
  <si>
    <t>2019/9/30 12:12:10</t>
  </si>
  <si>
    <t>华欣苏查亚之家</t>
  </si>
  <si>
    <t>WAN XIN,RAO LIYI</t>
  </si>
  <si>
    <t>2019/9/30 10:36:35</t>
  </si>
  <si>
    <t>库伦加塔国际青年旅舍</t>
  </si>
  <si>
    <t>WANG WENXIANG,LIU JIATIAN</t>
  </si>
  <si>
    <t>2019/9/30 9:25:54</t>
  </si>
  <si>
    <t>长滩岛美丽海岛温泉度假村</t>
  </si>
  <si>
    <t>Carr Devorah,Delilah Monaliza</t>
  </si>
  <si>
    <t>2019/9/30 9:01:35</t>
  </si>
  <si>
    <t>Denk Josh,Denk Josh</t>
  </si>
  <si>
    <t>2019/9/30 7:54:33</t>
  </si>
  <si>
    <t>多伦多海军上将丽笙酒店</t>
  </si>
  <si>
    <t>Perkins Dean</t>
  </si>
  <si>
    <t>2019/9/30 5:58:43</t>
  </si>
  <si>
    <t>Zhang Ziang,Zheng Hongtai</t>
  </si>
  <si>
    <t>337.00</t>
  </si>
  <si>
    <t>2019/9/30 5:08:27</t>
  </si>
  <si>
    <t>Pryce Winston</t>
  </si>
  <si>
    <t>2019/9/30 3:13:56</t>
  </si>
  <si>
    <t>芭堤雅指南针柑橘大酒店</t>
  </si>
  <si>
    <t>JEONG HYOLIM</t>
  </si>
  <si>
    <t>2019/9/30 0:40:51</t>
  </si>
  <si>
    <t>CHEN ZILONG</t>
  </si>
  <si>
    <t>2019/9/30 0:14:22</t>
  </si>
  <si>
    <t>诺瓦黄金酒店</t>
  </si>
  <si>
    <t>munday john</t>
  </si>
  <si>
    <t>2019/9/30 0:00:33</t>
  </si>
  <si>
    <t>OH HYEONGCHEOL,LEE HOSUN</t>
  </si>
  <si>
    <t>2019/9/29 23:55:53</t>
  </si>
  <si>
    <t>艾尔瓦赫达千禧大酒店</t>
  </si>
  <si>
    <t>Jiang xue</t>
  </si>
  <si>
    <t>2019/9/29 22:56:12</t>
  </si>
  <si>
    <t>吉隆坡雅诗阁服务公寓</t>
  </si>
  <si>
    <t>Cristobal Serafin</t>
  </si>
  <si>
    <t>860.00</t>
  </si>
  <si>
    <t>2019/9/29 22:50:25</t>
  </si>
  <si>
    <t>底特律迪尔伯恩希尔顿欢朋套房酒店</t>
  </si>
  <si>
    <t>TIan YUANMENG,WU CONGLI</t>
  </si>
  <si>
    <t>294.00</t>
  </si>
  <si>
    <t>2019/9/29 20:42:22</t>
  </si>
  <si>
    <t>悉尼湾景大道国际酒店</t>
  </si>
  <si>
    <t>Ngan Tsz Ho</t>
  </si>
  <si>
    <t>143.00</t>
  </si>
  <si>
    <t>2019/9/29 20:37:55</t>
  </si>
  <si>
    <t xml:space="preserve">贝斯特韦斯特伦敦海布里酒店 </t>
  </si>
  <si>
    <t>SPINA MARIA ANGELA,LEGORATTI RUGGERO</t>
  </si>
  <si>
    <t>2019/9/29 20:04:53</t>
  </si>
  <si>
    <t>雅加达塞提雅布迪辉盛公寓酒店</t>
  </si>
  <si>
    <t>Liu Kuang Ying</t>
  </si>
  <si>
    <t>2019/9/29 18:19:17</t>
  </si>
  <si>
    <t>曼德勒林克 78 号精品酒店</t>
  </si>
  <si>
    <t>JIANG LI,MAEHARA NORIYASU</t>
  </si>
  <si>
    <t>2019/9/29 16:22:57</t>
  </si>
  <si>
    <t>DUAN KUN</t>
  </si>
  <si>
    <t>366.00</t>
  </si>
  <si>
    <t>2019/9/29 15:55:14</t>
  </si>
  <si>
    <t>东京湾喜来登大酒店</t>
  </si>
  <si>
    <t>YAN YAN</t>
  </si>
  <si>
    <t>349.00</t>
  </si>
  <si>
    <t>2019/9/29 15:53:13</t>
  </si>
  <si>
    <t>Ying Boyun,Sun Yewen</t>
  </si>
  <si>
    <t>354.99</t>
  </si>
  <si>
    <t>2019/9/29 15:46:17</t>
  </si>
  <si>
    <t>科隆万豪酒店</t>
  </si>
  <si>
    <t>ZHOU HONG</t>
  </si>
  <si>
    <t>2019/9/29 13:39:54</t>
  </si>
  <si>
    <t>纽卡斯尔旅客之家酒店</t>
  </si>
  <si>
    <t>BryanMathieson Clinton</t>
  </si>
  <si>
    <t>2019/9/29 11:29:20</t>
  </si>
  <si>
    <t>菲利波酒店</t>
  </si>
  <si>
    <t>Li Ning,Ren Bing</t>
  </si>
  <si>
    <t>2019/9/29 11:09:11</t>
  </si>
  <si>
    <t>Wu Zonghao,Xie Bingyi</t>
  </si>
  <si>
    <t>525.00</t>
  </si>
  <si>
    <t>2019/9/29 10:41:23</t>
  </si>
  <si>
    <t>Zhang Crystal</t>
  </si>
  <si>
    <t>2019/9/29 5:24:51</t>
  </si>
  <si>
    <t>济州岛M Stay住宿酒店</t>
  </si>
  <si>
    <t>DONG WEiBO,WANG MAN</t>
  </si>
  <si>
    <t>2019/9/29 2:06:33</t>
  </si>
  <si>
    <t>布莱斯酒店</t>
  </si>
  <si>
    <t>Bartoccini Giacomo</t>
  </si>
  <si>
    <t>2019/9/29 2:03:03</t>
  </si>
  <si>
    <t>Sarubbi Fernanda</t>
  </si>
  <si>
    <t>164.00</t>
  </si>
  <si>
    <t>2019/9/29 1:36:53</t>
  </si>
  <si>
    <t>阿尔特特普霍夫酒店</t>
  </si>
  <si>
    <t>Harder Gisela</t>
  </si>
  <si>
    <t>2019/9/29 0:49:33</t>
  </si>
  <si>
    <t>1624907</t>
  </si>
  <si>
    <t>10965238260</t>
  </si>
  <si>
    <t>首尔韩流酒店首尔站店</t>
  </si>
  <si>
    <t>HUANG XINYUE,LU QIANWEN</t>
  </si>
  <si>
    <t>24.00</t>
  </si>
  <si>
    <t>2019/9/28 23:33:25</t>
  </si>
  <si>
    <t>戈德清迈酒店</t>
  </si>
  <si>
    <t>li ling,li dongdong</t>
  </si>
  <si>
    <t>2019/9/28 23:07:57</t>
  </si>
  <si>
    <t>Chen Qian</t>
  </si>
  <si>
    <t>2019/9/28 21:09:00</t>
  </si>
  <si>
    <t>XIAO WENJUAN</t>
  </si>
  <si>
    <t>305.00</t>
  </si>
  <si>
    <t>2019/9/28 21:04:21</t>
  </si>
  <si>
    <t>清迈门贝德酒店 - 仅限成人</t>
  </si>
  <si>
    <t>GONG WENJUAN,WANG JING</t>
  </si>
  <si>
    <t>2019/9/28 20:49:57</t>
  </si>
  <si>
    <t>YUEN SHUK CHIN,LEUNG HON KIU</t>
  </si>
  <si>
    <t>328.00</t>
  </si>
  <si>
    <t>2019/9/28 20:24:48</t>
  </si>
  <si>
    <t>森伯恩伦敦帆船酒店</t>
  </si>
  <si>
    <t>Lawrence Amy</t>
  </si>
  <si>
    <t>2019/9/28 19:16:53</t>
  </si>
  <si>
    <t>巴塞罗那艺术丽思卡尔顿酒店</t>
  </si>
  <si>
    <t>LIU XING</t>
  </si>
  <si>
    <t>387.00</t>
  </si>
  <si>
    <t>2019/9/28 18:58:22</t>
  </si>
  <si>
    <t>2019/9/28 18:55:32</t>
  </si>
  <si>
    <t>金色郁金香仁川机场酒店</t>
  </si>
  <si>
    <t>SIM YUNBO,KWON YURI</t>
  </si>
  <si>
    <t>2019/9/28 18:08:42</t>
  </si>
  <si>
    <t>御宿野乃难波天然温泉酒店</t>
  </si>
  <si>
    <t>Shen Ying,JI YE</t>
  </si>
  <si>
    <t>2019/9/28 17:28:36</t>
  </si>
  <si>
    <t>贝斯沃特凯富酒店</t>
  </si>
  <si>
    <t>Smith Ronald</t>
  </si>
  <si>
    <t>231.00</t>
  </si>
  <si>
    <t>2019/9/28 12:23:24</t>
  </si>
  <si>
    <t>奉家酒店</t>
  </si>
  <si>
    <t>YANG ERHONG,WANG CANMIN</t>
  </si>
  <si>
    <t>108.00</t>
  </si>
  <si>
    <t>2019/9/28 11:32:19</t>
  </si>
  <si>
    <t>Lesnikov ANDREI</t>
  </si>
  <si>
    <t>2019/9/28 10:56:33</t>
  </si>
  <si>
    <t>KIM SEONGBEOM</t>
  </si>
  <si>
    <t>2019/9/28 9:08:20</t>
  </si>
  <si>
    <t>仙本那哈亚特白水酒店</t>
  </si>
  <si>
    <t>XIE YOUFU,YU QIONG</t>
  </si>
  <si>
    <t>2019/9/28 8:37:49</t>
  </si>
  <si>
    <t>Fang Muhuo,Wang Houxiang</t>
  </si>
  <si>
    <t>417.00</t>
  </si>
  <si>
    <t>2019/9/28 7:52:30</t>
  </si>
  <si>
    <t>梅因盖特克拉丽奥酒店</t>
  </si>
  <si>
    <t>MALVEAUX BRUCE WAYNE</t>
  </si>
  <si>
    <t>2019/9/28 3:11:37</t>
  </si>
  <si>
    <t>威基基伊娃酒店</t>
  </si>
  <si>
    <t>Ahmed Shahela</t>
  </si>
  <si>
    <t>2019/9/28 0:39:59</t>
  </si>
  <si>
    <t>Priestley Michael</t>
  </si>
  <si>
    <t>2019/9/28 0:35:40</t>
  </si>
  <si>
    <t>Mouncey James</t>
  </si>
  <si>
    <t>130.00</t>
  </si>
  <si>
    <t>2019/9/28 0:01:33</t>
  </si>
  <si>
    <t>卢纳胶囊旅馆</t>
  </si>
  <si>
    <t>IONG SAICHONG</t>
  </si>
  <si>
    <t>2019/9/27 23:04:57</t>
  </si>
  <si>
    <t>Li Gao,Huang Danyue</t>
  </si>
  <si>
    <t>2019/9/27 23:00:27</t>
  </si>
  <si>
    <t>FANG WEI</t>
  </si>
  <si>
    <t>2019/9/27 22:57:51</t>
  </si>
  <si>
    <t>哥哥旅馆</t>
  </si>
  <si>
    <t>HUANG CHENG,DING YANAN</t>
  </si>
  <si>
    <t>2019/9/27 22:23:53</t>
  </si>
  <si>
    <t>CHE DEXIN,xu yiren</t>
  </si>
  <si>
    <t>2019/9/27 19:51:20</t>
  </si>
  <si>
    <t>东京威斯汀酒店</t>
  </si>
  <si>
    <t>CHU FANGI</t>
  </si>
  <si>
    <t>373.00</t>
  </si>
  <si>
    <t>2019/9/27 19:28:57</t>
  </si>
  <si>
    <t>济州华美达市政府酒店</t>
  </si>
  <si>
    <t>SHI MIN,SHI LIN</t>
  </si>
  <si>
    <t>636.00</t>
  </si>
  <si>
    <t>2019/9/27 18:10:55</t>
  </si>
  <si>
    <t>凡尔赛 - 特里亚农宫华尔道夫酒店</t>
  </si>
  <si>
    <t>Li Bin</t>
  </si>
  <si>
    <t>2019/9/27 16:15:44</t>
  </si>
  <si>
    <t>潘维曼帕岸岛度假村</t>
  </si>
  <si>
    <t>avni maayan</t>
  </si>
  <si>
    <t>2019/9/27 16:06:45</t>
  </si>
  <si>
    <t>Sun Huichun,Qi Jungang</t>
  </si>
  <si>
    <t>2019/9/27 15:35:58</t>
  </si>
  <si>
    <t>Qi Tian,Jiao Yang</t>
  </si>
  <si>
    <t>481.00</t>
  </si>
  <si>
    <t>2019/9/27 15:34:26</t>
  </si>
  <si>
    <t>瑟拉赫花园酒店</t>
  </si>
  <si>
    <t>KOT YIM KWAN</t>
  </si>
  <si>
    <t>2019/9/27 13:42:57</t>
  </si>
  <si>
    <t>FROLOVA EKATERINA</t>
  </si>
  <si>
    <t>228.00</t>
  </si>
  <si>
    <t>2019/9/27 12:01:58</t>
  </si>
  <si>
    <t>三井花园饭店东京汐留意大利街</t>
  </si>
  <si>
    <t>LIU Yuanen,YANG Qing</t>
  </si>
  <si>
    <t>540.00</t>
  </si>
  <si>
    <t>2019/9/27 9:17:46</t>
  </si>
  <si>
    <t>盖特威克布罗科酒店</t>
  </si>
  <si>
    <t>Salvemini Giancarlo</t>
  </si>
  <si>
    <t>2019/9/27 8:32:25</t>
  </si>
  <si>
    <t>帕皮尔斯旅馆</t>
  </si>
  <si>
    <t>Qian Wensen</t>
  </si>
  <si>
    <t>16.00</t>
  </si>
  <si>
    <t>2019/9/27 7:12:05</t>
  </si>
  <si>
    <t>拉斯维加斯帕拉佐赌场度假酒店</t>
  </si>
  <si>
    <t>tallaa sahra</t>
  </si>
  <si>
    <t>342.00</t>
  </si>
  <si>
    <t>2019/9/27 2:55:21</t>
  </si>
  <si>
    <t>GONDAL ANAM</t>
  </si>
  <si>
    <t>209.00</t>
  </si>
  <si>
    <t>2019/9/27 2:11:28</t>
  </si>
  <si>
    <t>伊贝罗斯塔帕瑟奥德格拉希亚酒店</t>
  </si>
  <si>
    <t>LEE JEONG EUN,KIM DASO</t>
  </si>
  <si>
    <t>2019/9/27 0:05:43</t>
  </si>
  <si>
    <t>拉斯维加斯威尼斯人度假赌场酒店</t>
  </si>
  <si>
    <t>Ning Ning,Meng Chuan,Ju Xiang,Ren Shiyuan</t>
  </si>
  <si>
    <t>974.00</t>
  </si>
  <si>
    <t>2019/9/26 21:46:35</t>
  </si>
  <si>
    <t>ALMUNAWER MUNAWER</t>
  </si>
  <si>
    <t>2019/9/26 20:59:30</t>
  </si>
  <si>
    <t>伦敦希思罗T5西斯尔酒店</t>
  </si>
  <si>
    <t>PARK SEUNGJUNE</t>
  </si>
  <si>
    <t>2019/9/26 19:22:44</t>
  </si>
  <si>
    <t>岡田马尼拉</t>
  </si>
  <si>
    <t>LAN YU,GAO QIQI</t>
  </si>
  <si>
    <t>260.00</t>
  </si>
  <si>
    <t>2019/9/26 18:06:16</t>
  </si>
  <si>
    <t>新穹顶酒店</t>
  </si>
  <si>
    <t>Moesche FrankGunar</t>
  </si>
  <si>
    <t>2019/9/26 16:51:53</t>
  </si>
  <si>
    <t>LEE HANA</t>
  </si>
  <si>
    <t>2019/9/26 13:40:07</t>
  </si>
  <si>
    <t>瓦哈卡维多利亚酒店</t>
  </si>
  <si>
    <t>Baig Daniel</t>
  </si>
  <si>
    <t>2019/9/26 4:12:46</t>
  </si>
  <si>
    <t>吉姆老爷伦敦维多利亚旅馆</t>
  </si>
  <si>
    <t>Haidervirk Imran</t>
  </si>
  <si>
    <t>2019/9/26 1:30:02</t>
  </si>
  <si>
    <t>迪万酒店</t>
  </si>
  <si>
    <t>Eroglu Melisa</t>
  </si>
  <si>
    <t>2019/9/26 1:21:14</t>
  </si>
  <si>
    <t>首尔江南雅乐轩酒店</t>
  </si>
  <si>
    <t>CHAN HO CHUN</t>
  </si>
  <si>
    <t>211.00</t>
  </si>
  <si>
    <t>2019/9/26 0:00:51</t>
  </si>
  <si>
    <t>奥兰多环球影城万豪酒店</t>
  </si>
  <si>
    <t>Liu Yan,Gu Linyan</t>
  </si>
  <si>
    <t>662.00</t>
  </si>
  <si>
    <t>2019/9/25 21:47:15</t>
  </si>
  <si>
    <t>Donovan Orna</t>
  </si>
  <si>
    <t>2019/9/25 15:44:38</t>
  </si>
  <si>
    <t>仁川机场豪生酒店</t>
  </si>
  <si>
    <t>HUNG WAI MEI,KWOK ON NI</t>
  </si>
  <si>
    <t>2019/9/25 15:07:56</t>
  </si>
  <si>
    <t>心斋桥哈顿酒店</t>
  </si>
  <si>
    <t>LIN CHIATZU</t>
  </si>
  <si>
    <t>222.00</t>
  </si>
  <si>
    <t>2019/9/25 14:30:04</t>
  </si>
  <si>
    <t>Guo Yihong,Qiu Chaoyi</t>
  </si>
  <si>
    <t>2019/9/25 13:48:36</t>
  </si>
  <si>
    <t>首尔明洞红熊猫酒店</t>
  </si>
  <si>
    <t>wang Xuan</t>
  </si>
  <si>
    <t>2019/9/25 10:20:55</t>
  </si>
  <si>
    <t>Zhang Fuyuan,Liu Jinmo</t>
  </si>
  <si>
    <t>2019/9/25 1:39:45</t>
  </si>
  <si>
    <t>萨法瑞酒店</t>
  </si>
  <si>
    <t>wang xiaoying,WANG BEI</t>
  </si>
  <si>
    <t>2019/9/24 21:21:02</t>
  </si>
  <si>
    <t>红宝石玛丽维也纳酒店</t>
  </si>
  <si>
    <t>Fritsche Marco</t>
  </si>
  <si>
    <t>536.00</t>
  </si>
  <si>
    <t>2019/9/24 19:08:33</t>
  </si>
  <si>
    <t>Grove Kevin</t>
  </si>
  <si>
    <t>2019/9/24 18:49:15</t>
  </si>
  <si>
    <t>BIAN GENG,GAO YUE</t>
  </si>
  <si>
    <t>2019/9/24 17:00:19</t>
  </si>
  <si>
    <t>福冈日航酒店</t>
  </si>
  <si>
    <t>JIANG PINFANG</t>
  </si>
  <si>
    <t>2019/9/24 13:51:54</t>
  </si>
  <si>
    <t>首尔智选假日酒店乙支路店</t>
  </si>
  <si>
    <t>PEI ZHONG,YU MENGSHUANG</t>
  </si>
  <si>
    <t>2019/9/24 13:20:40</t>
  </si>
  <si>
    <t>福冈君悦酒店</t>
  </si>
  <si>
    <t>HO HONG,YANG YUNXIA</t>
  </si>
  <si>
    <t>1280.00</t>
  </si>
  <si>
    <t>2019/9/24 13:19:13</t>
  </si>
  <si>
    <t>Petri Chantal</t>
  </si>
  <si>
    <t>2019/9/24 4:45:36</t>
  </si>
  <si>
    <t>SONG DIE</t>
  </si>
  <si>
    <t>584.00</t>
  </si>
  <si>
    <t>2019/9/23 22:01:50</t>
  </si>
  <si>
    <t>So Ka Man</t>
  </si>
  <si>
    <t>2019/9/23 17:45:21</t>
  </si>
  <si>
    <t>HO CHIYUAN,LONG YINGRU</t>
  </si>
  <si>
    <t>855.00</t>
  </si>
  <si>
    <t>2019/9/23 17:10:24</t>
  </si>
  <si>
    <t>乌尔库鲁兰德希亚酒店</t>
  </si>
  <si>
    <t>AldalurUnsain Julen</t>
  </si>
  <si>
    <t>238.00</t>
  </si>
  <si>
    <t>2019/9/23 16:29:57</t>
  </si>
  <si>
    <t>安姆巴萨德SORAT酒店</t>
  </si>
  <si>
    <t>Czarnecki Sarah</t>
  </si>
  <si>
    <t>2019/9/23 14:56:24</t>
  </si>
  <si>
    <t>曼谷华尔道夫酒店</t>
  </si>
  <si>
    <t>HUANG EMERY</t>
  </si>
  <si>
    <t>2019/9/23 12:42:06</t>
  </si>
  <si>
    <t>YHA牛津酒店</t>
  </si>
  <si>
    <t>Howells Ben</t>
  </si>
  <si>
    <t>2019/9/23 5:33:29</t>
  </si>
  <si>
    <t>泰晤士河拉尼米德酒店</t>
  </si>
  <si>
    <t>Owaida Dalal</t>
  </si>
  <si>
    <t>559.00</t>
  </si>
  <si>
    <t>2019/9/23 4:36:36</t>
  </si>
  <si>
    <t>首尔吴竹荘仁寺洞酒店</t>
  </si>
  <si>
    <t>Kim Taeheon</t>
  </si>
  <si>
    <t>2019/9/23 3:10:36</t>
  </si>
  <si>
    <t>法兰克福城市住宿酒店</t>
  </si>
  <si>
    <t>Winkler Silke</t>
  </si>
  <si>
    <t>2019/9/23 1:15:39</t>
  </si>
  <si>
    <t>阿纳海姆希尔顿酒店</t>
  </si>
  <si>
    <t>LIU CHENGQI,LI JING</t>
  </si>
  <si>
    <t>215.00</t>
  </si>
  <si>
    <t>2019/9/22 23:53:56</t>
  </si>
  <si>
    <t>伦敦希思罗机场万丽酒店</t>
  </si>
  <si>
    <t>CHEN DAPENG,LI YOUYUAN</t>
  </si>
  <si>
    <t>589.00</t>
  </si>
  <si>
    <t>2019/9/22 22:40:08</t>
  </si>
  <si>
    <t>悉尼机场旅客之家酒店</t>
  </si>
  <si>
    <t>Cheong Wei Lun,Lim Eunice</t>
  </si>
  <si>
    <t>2019/9/22 22:05:56</t>
  </si>
  <si>
    <t>墨尔本马尔科想象公寓</t>
  </si>
  <si>
    <t>Koh Ree Nie</t>
  </si>
  <si>
    <t>2019-10-02</t>
  </si>
  <si>
    <t>712.00</t>
  </si>
  <si>
    <t>2019/9/22 18:14:53</t>
  </si>
  <si>
    <t>GUO JINYU,LIU MIN</t>
  </si>
  <si>
    <t>379.00</t>
  </si>
  <si>
    <t>2019/9/22 14:56:28</t>
  </si>
  <si>
    <t>墨尔本丽都酒店-8酒店</t>
  </si>
  <si>
    <t>Harris Tamika</t>
  </si>
  <si>
    <t>225.00</t>
  </si>
  <si>
    <t>2019/9/22 14:45:51</t>
  </si>
  <si>
    <t>CHEN RUIXI,LIANG HEQUN</t>
  </si>
  <si>
    <t>571.00</t>
  </si>
  <si>
    <t>2019/9/22 14:38:06</t>
  </si>
  <si>
    <t>曼谷那莱酒店</t>
  </si>
  <si>
    <t>KIKUCHI KEITA,CHIKAZAWA NOBUYUKI</t>
  </si>
  <si>
    <t>492.00</t>
  </si>
  <si>
    <t>2019/9/22 11:29:36</t>
  </si>
  <si>
    <t>LIU XIANG,FANG XUELIAN</t>
  </si>
  <si>
    <t>480.00</t>
  </si>
  <si>
    <t>2019/9/22 11:05:22</t>
  </si>
  <si>
    <t>宜必思马赛中心欧洲地中海酒店</t>
  </si>
  <si>
    <t>SAITO MASAKI,OHTSUKA JUNKO</t>
  </si>
  <si>
    <t>2019/9/22 10:20:43</t>
  </si>
  <si>
    <t>choi sueun,kwon youngmin</t>
  </si>
  <si>
    <t>2019/9/22 10:19:19</t>
  </si>
  <si>
    <t>Chen Gongwei,Liu Yanxia,Chen Zongxuan,Huang Xiaofei</t>
  </si>
  <si>
    <t>444.00</t>
  </si>
  <si>
    <t>2019/9/22 9:45:14</t>
  </si>
  <si>
    <t xml:space="preserve">康琪塔乐嘉皮旅舍 </t>
  </si>
  <si>
    <t>Jimenez JuanCarlos</t>
  </si>
  <si>
    <t>2019/9/22 5:52:29</t>
  </si>
  <si>
    <t>WANG QIANLING,LEI YIWEI</t>
  </si>
  <si>
    <t>604.00</t>
  </si>
  <si>
    <t>2019/9/22 3:36:56</t>
  </si>
  <si>
    <t>阿姆斯特丹史基浦机场NH酒店</t>
  </si>
  <si>
    <t>ZHAO PENGPENG</t>
  </si>
  <si>
    <t>460.00</t>
  </si>
  <si>
    <t>2019/9/22 3:06:45</t>
  </si>
  <si>
    <t>Albers Sarah</t>
  </si>
  <si>
    <t>2019/9/22 3:03:36</t>
  </si>
  <si>
    <t>费尔南多三世酒店</t>
  </si>
  <si>
    <t>Park Joosung,Jung Eunhye</t>
  </si>
  <si>
    <t>2019/9/22 2:59:08</t>
  </si>
  <si>
    <t>艾派酒店</t>
  </si>
  <si>
    <t>Zhang Rui,He Wenjing</t>
  </si>
  <si>
    <t>2019/9/21 21:52:28</t>
  </si>
  <si>
    <t>温哥华市中心万豪德尔塔酒店</t>
  </si>
  <si>
    <t>GU MENGJIE,LI GUANGWEN</t>
  </si>
  <si>
    <t>630.99</t>
  </si>
  <si>
    <t>2019/9/21 17:40:46</t>
  </si>
  <si>
    <t>GAO GANMING,JIANG YAJUAN</t>
  </si>
  <si>
    <t>237.00</t>
  </si>
  <si>
    <t>2019/9/21 12:09:51</t>
  </si>
  <si>
    <t>Cihacovs Ilja</t>
  </si>
  <si>
    <t>630.00</t>
  </si>
  <si>
    <t>2019/9/21 3:47:38</t>
  </si>
  <si>
    <t>Avakyan Ksenia</t>
  </si>
  <si>
    <t>2019/9/21 3:26:26</t>
  </si>
  <si>
    <t>Grebenshchikova Inna</t>
  </si>
  <si>
    <t>2019/9/21 3:15:41</t>
  </si>
  <si>
    <t>优质小区酒店</t>
  </si>
  <si>
    <t>SHEN WENYI,LIU LIANGSHUAI</t>
  </si>
  <si>
    <t>1122.00</t>
  </si>
  <si>
    <t>2019/9/21 0:45:08</t>
  </si>
  <si>
    <t>LIU HAIYAN,TAUSCHE ANDRE</t>
  </si>
  <si>
    <t>498.00</t>
  </si>
  <si>
    <t>2019/9/20 23:09:37</t>
  </si>
  <si>
    <t xml:space="preserve">诺富特安奈斯中央阿特里亚酒店 </t>
  </si>
  <si>
    <t>DAI SHUMING,LU XIAN</t>
  </si>
  <si>
    <t>2019/9/20 21:00:43</t>
  </si>
  <si>
    <t>Paradis Line</t>
  </si>
  <si>
    <t>1828.00</t>
  </si>
  <si>
    <t>2019/9/20 20:26:04</t>
  </si>
  <si>
    <t>大阪心斋桥贝斯特韦斯特菲诺酒店</t>
  </si>
  <si>
    <t>KWANG LAIYI,LI KAMFONG</t>
  </si>
  <si>
    <t>2019/9/20 16:15:08</t>
  </si>
  <si>
    <t>仙本那海丰大酒店</t>
  </si>
  <si>
    <t>WANG SIYUAN,LIU BING</t>
  </si>
  <si>
    <t>49.00</t>
  </si>
  <si>
    <t>2019/9/20 13:57:53</t>
  </si>
  <si>
    <t>新加坡滨海湾金沙酒店</t>
  </si>
  <si>
    <t>Li CHENXIN</t>
  </si>
  <si>
    <t>1819.00</t>
  </si>
  <si>
    <t>2019/9/20 10:52:56</t>
  </si>
  <si>
    <t>伦敦市中心绍斯瓦克旅游旅馆</t>
  </si>
  <si>
    <t>MENG LU,Xiao Fan</t>
  </si>
  <si>
    <t>214.00</t>
  </si>
  <si>
    <t>2019/9/19 23:11:39</t>
  </si>
  <si>
    <t>CHOI YEONWOO,CHOI INYOUNG</t>
  </si>
  <si>
    <t>2019/9/19 21:57:23</t>
  </si>
  <si>
    <t>1616079</t>
  </si>
  <si>
    <t>新加坡费尔蒙特酒店</t>
  </si>
  <si>
    <t>LI DONG PING,WANG JUNYUAN</t>
  </si>
  <si>
    <t>439.00</t>
  </si>
  <si>
    <t>2019/9/19 16:00:14</t>
  </si>
  <si>
    <t>1610921</t>
  </si>
  <si>
    <t>京都四季酒店</t>
  </si>
  <si>
    <t>2019-10-01</t>
  </si>
  <si>
    <t>36600.00</t>
  </si>
  <si>
    <t>2019/9/12 11:44:44</t>
  </si>
  <si>
    <t>Mota Wallas</t>
  </si>
  <si>
    <t>1412.00</t>
  </si>
  <si>
    <t>2019/9/12 6:13:21</t>
  </si>
  <si>
    <t>Zhang Jialin,Wang Jing</t>
  </si>
  <si>
    <t>765.00</t>
  </si>
  <si>
    <t>2019/9/12 0:53:04</t>
  </si>
  <si>
    <t>WEI YUKE</t>
  </si>
  <si>
    <t>5264.00</t>
  </si>
  <si>
    <t>2019/9/11 21:58:59</t>
  </si>
  <si>
    <t>喜来登多伦多市中心酒店</t>
  </si>
  <si>
    <t>NI WEIJUN,XU JIN</t>
  </si>
  <si>
    <t>2712.00</t>
  </si>
  <si>
    <t>2019/9/11 14:16:43</t>
  </si>
  <si>
    <t>迪莱葛奈尔中心NH酒店</t>
  </si>
  <si>
    <t>HENG YEE XUAN</t>
  </si>
  <si>
    <t>2505.00</t>
  </si>
  <si>
    <t>2019/9/11 2:39:12</t>
  </si>
  <si>
    <t>KODAMA NAOYA</t>
  </si>
  <si>
    <t>1225.00</t>
  </si>
  <si>
    <t>2019/9/10 18:43:54</t>
  </si>
  <si>
    <t>NH马德里苏尔酒店</t>
  </si>
  <si>
    <t>YIN XIAOMEI</t>
  </si>
  <si>
    <t>3884.00</t>
  </si>
  <si>
    <t>2019/9/10 11:39:37</t>
  </si>
  <si>
    <t>曼谷铂尔曼皇权酒店</t>
  </si>
  <si>
    <t>QIN XUE,LIU CONGWEI</t>
  </si>
  <si>
    <t>1458.00</t>
  </si>
  <si>
    <t>2019/9/9 16:37:52</t>
  </si>
  <si>
    <t>马德里迪尔酒店</t>
  </si>
  <si>
    <t>Cai Shu,wang Yitong,Zhang Yi</t>
  </si>
  <si>
    <t>4792.00</t>
  </si>
  <si>
    <t>2019/9/9 16:05:04</t>
  </si>
  <si>
    <t>索菲特奥克兰高架桥港酒店</t>
  </si>
  <si>
    <t>Graesner Jan-Thorsten</t>
  </si>
  <si>
    <t>3096.00</t>
  </si>
  <si>
    <t>2019/9/9 0:46:32</t>
  </si>
  <si>
    <t>WANG XIAOXING</t>
  </si>
  <si>
    <t>2019-09-30</t>
  </si>
  <si>
    <t>7161.00</t>
  </si>
  <si>
    <t>2019/9/8 18:19:19</t>
  </si>
  <si>
    <t>索菲特曼谷素坤逸酒店</t>
  </si>
  <si>
    <t>CHIU MINGCHING,Yang Hong,CHIU CHENGYUAN</t>
  </si>
  <si>
    <t>4533.00</t>
  </si>
  <si>
    <t>2019/9/8 17:54:06</t>
  </si>
  <si>
    <t>思拉瓦迪泳池温泉度假村</t>
  </si>
  <si>
    <t>LU XINGXING,KE YULI,CEN LUZE,SHEN SHUANGSHUANG</t>
  </si>
  <si>
    <t>10304.00</t>
  </si>
  <si>
    <t>2019/9/8 16:22:14</t>
  </si>
  <si>
    <t>杜马陆安海滩度假村</t>
  </si>
  <si>
    <t>ZHOU YI</t>
  </si>
  <si>
    <t>721.00</t>
  </si>
  <si>
    <t>2019/9/8 11:21:12</t>
  </si>
  <si>
    <t>1607639</t>
  </si>
  <si>
    <t>赫纳恩棕榈滩度假酒店</t>
  </si>
  <si>
    <t>1420.00</t>
  </si>
  <si>
    <t>2019/9/8 8:55:13</t>
  </si>
  <si>
    <t>伊拉克利翁中心宜必思尚品酒店</t>
  </si>
  <si>
    <t>DENG YINIAN,LIU YUZHU,DENG YINIAN</t>
  </si>
  <si>
    <t>1856.00</t>
  </si>
  <si>
    <t>2019/9/7 17:47:42</t>
  </si>
  <si>
    <t>LI RUI,CHENG ZHONGHAO</t>
  </si>
  <si>
    <t>1685.00</t>
  </si>
  <si>
    <t>2019/9/7 15:54:28</t>
  </si>
  <si>
    <t>宜必思尚品巴黎戴高乐机场酒店</t>
  </si>
  <si>
    <t>XU WENYI,XU YUAN YUAN,XU XIN,ZHONG MINGHUI</t>
  </si>
  <si>
    <t>1142.00</t>
  </si>
  <si>
    <t>2019/9/7 0:50:25</t>
  </si>
  <si>
    <t>铂尔曼琅勃拉邦酒店</t>
  </si>
  <si>
    <t>Bullet Jack</t>
  </si>
  <si>
    <t>2019/9/6 21:01:21</t>
  </si>
  <si>
    <t>长滩岛阿尔塔布里扎度假村</t>
  </si>
  <si>
    <t>SONG MI JUNG</t>
  </si>
  <si>
    <t>2864.00</t>
  </si>
  <si>
    <t>2019/9/6 17:34:12</t>
  </si>
  <si>
    <t>park jongoh,song youngy</t>
  </si>
  <si>
    <t>2372.00</t>
  </si>
  <si>
    <t>2019/9/6 17:24:11</t>
  </si>
  <si>
    <t>吉隆坡 W 酒店</t>
  </si>
  <si>
    <t>LI LUSONG</t>
  </si>
  <si>
    <t>2202.00</t>
  </si>
  <si>
    <t>2019/9/6 12:10:51</t>
  </si>
  <si>
    <t>华欣马拉喀什度假村及水疗中心</t>
  </si>
  <si>
    <t>LANG JIN,HE YIMIN</t>
  </si>
  <si>
    <t>2301.00</t>
  </si>
  <si>
    <t>2019/9/6 10:52:39</t>
  </si>
  <si>
    <t>ZOGRAFOU THEOLOGIA</t>
  </si>
  <si>
    <t>718.00</t>
  </si>
  <si>
    <t>2019/9/5 23:24:38</t>
  </si>
  <si>
    <t>基基海滩万豪度假酒店及水疗中心</t>
  </si>
  <si>
    <t>Hong Yue,Pu Tong</t>
  </si>
  <si>
    <t>6189.00</t>
  </si>
  <si>
    <t>2019/9/5 19:48:13</t>
  </si>
  <si>
    <t>1605799</t>
  </si>
  <si>
    <t>长滩岛帕莱姆海滨度假村</t>
  </si>
  <si>
    <t>4808.00</t>
  </si>
  <si>
    <t>2019/9/5 15:58:49</t>
  </si>
  <si>
    <t>1605494</t>
  </si>
  <si>
    <t>巴拉望公主花园海岛水疗度假村</t>
  </si>
  <si>
    <t>8190.00</t>
  </si>
  <si>
    <t>2019/9/5 10:53:37</t>
  </si>
  <si>
    <t>1604838</t>
  </si>
  <si>
    <t>富国岛珍珠度假村</t>
  </si>
  <si>
    <t>1510.00</t>
  </si>
  <si>
    <t>2019/9/4 15:55:33</t>
  </si>
  <si>
    <t>ZHENG BIN,GAO YUE</t>
  </si>
  <si>
    <t>264.00</t>
  </si>
  <si>
    <t>2019/9/4 13:36:22</t>
  </si>
  <si>
    <t>弘大新村路途旅馆</t>
  </si>
  <si>
    <t>TAM YUET MUI,WONG MING YUK</t>
  </si>
  <si>
    <t>2019/9/3 22:26:27</t>
  </si>
  <si>
    <t>-1604</t>
  </si>
  <si>
    <t>1604057</t>
  </si>
  <si>
    <t>薄荷岛汉娜度假村</t>
  </si>
  <si>
    <t>3332.00</t>
  </si>
  <si>
    <t>2019/9/3 13:51:33</t>
  </si>
  <si>
    <t>美国旧金山旅馆</t>
  </si>
  <si>
    <t>LI CHIAJUNG,CHEN YUAN</t>
  </si>
  <si>
    <t>2302.00</t>
  </si>
  <si>
    <t>2019/9/3 9:52:16</t>
  </si>
  <si>
    <t>芝加哥奥黑尔雅乐轩酒店</t>
  </si>
  <si>
    <t>GUO XIAOGE,ZHOU BING</t>
  </si>
  <si>
    <t>1395.00</t>
  </si>
  <si>
    <t>2019/9/2 23:31:56</t>
  </si>
  <si>
    <t>1603701</t>
  </si>
  <si>
    <t>2019/9/2 22:29:01</t>
  </si>
  <si>
    <t>LU WEN,CHEN ZHIDONG</t>
  </si>
  <si>
    <t>852.00</t>
  </si>
  <si>
    <t>2019/9/2 16:28:01</t>
  </si>
  <si>
    <t>瓦拉多立德之家精品酒店</t>
  </si>
  <si>
    <t>Petit Cyril</t>
  </si>
  <si>
    <t>2019/9/1 0:16:51</t>
  </si>
  <si>
    <t>爱莫利维尔凯悦嘉寓酒店</t>
  </si>
  <si>
    <t>LEE KA SIN,LEUNG KIN CHI</t>
  </si>
  <si>
    <t>1690.00</t>
  </si>
  <si>
    <t>2019/8/31 18:27:34</t>
  </si>
  <si>
    <t>1600377</t>
  </si>
  <si>
    <t>10714697987</t>
  </si>
  <si>
    <t>洛奇茵酒店</t>
  </si>
  <si>
    <t>WAN MINGMIN,SUN BEI</t>
  </si>
  <si>
    <t>182.00</t>
  </si>
  <si>
    <t>2019/8/29 13:54:53</t>
  </si>
  <si>
    <t>-424</t>
  </si>
  <si>
    <t>阿科伊里斯</t>
  </si>
  <si>
    <t>Manteiga Armada David Jose,Godoy Parra Lidia</t>
  </si>
  <si>
    <t>203.00</t>
  </si>
  <si>
    <t>2019/8/29 2:36:41</t>
  </si>
  <si>
    <t>Miah Shajahan,Miah Reema</t>
  </si>
  <si>
    <t>1545.00</t>
  </si>
  <si>
    <t>2019/8/28 20:50:15</t>
  </si>
  <si>
    <t>大都会宫酒店，豪华精选酒店</t>
  </si>
  <si>
    <t>chen huanxin,xue qianyun</t>
  </si>
  <si>
    <t>1079.00</t>
  </si>
  <si>
    <t>2019/8/28 13:47:57</t>
  </si>
  <si>
    <t>-2158</t>
  </si>
  <si>
    <t>马美逊阿伯丁酒店</t>
  </si>
  <si>
    <t>Caddell Stuart,Caddell Eilidh</t>
  </si>
  <si>
    <t>658.00</t>
  </si>
  <si>
    <t>2019/8/28 4:20:47</t>
  </si>
  <si>
    <t>皇后镇温德姆花园酒店</t>
  </si>
  <si>
    <t>Subagio Afiqah,Mansor Zakir</t>
  </si>
  <si>
    <t>653.00</t>
  </si>
  <si>
    <t>2019/8/27 20:59:13</t>
  </si>
  <si>
    <t>尼亚加拉瀑布瀑景万豪酒店及水疗中心</t>
  </si>
  <si>
    <t>ZHANG WEN,YANG JIAN</t>
  </si>
  <si>
    <t>1790.00</t>
  </si>
  <si>
    <t>2019/8/27 13:40:20</t>
  </si>
  <si>
    <t>Figgins  Sophie,Green Christian</t>
  </si>
  <si>
    <t>748.00</t>
  </si>
  <si>
    <t>2019/8/27 3:43:51</t>
  </si>
  <si>
    <t>墨尔本港口旅行者之家酒店</t>
  </si>
  <si>
    <t>Townsend Scott</t>
  </si>
  <si>
    <t>2888.00</t>
  </si>
  <si>
    <t>2019/8/25 21:19:25</t>
  </si>
  <si>
    <t>蓝标塞尔皇家丽笙酒店</t>
  </si>
  <si>
    <t>YANG XIUMIN</t>
  </si>
  <si>
    <t>1394.00</t>
  </si>
  <si>
    <t>2019/8/25 9:13:49</t>
  </si>
  <si>
    <t>普吉岛美林海滩万豪度假酒店</t>
  </si>
  <si>
    <t>PANG CHONGREN,WU YALING,HUANG JIA,PANG BO</t>
  </si>
  <si>
    <t>3480.00</t>
  </si>
  <si>
    <t>2019/8/24 17:55:40</t>
  </si>
  <si>
    <t>凤凰酒店</t>
  </si>
  <si>
    <t>li yuefeng,yang yi</t>
  </si>
  <si>
    <t>3561.00</t>
  </si>
  <si>
    <t>2019/8/22 23:17:45</t>
  </si>
  <si>
    <t>济州岛阳光公园酒店</t>
  </si>
  <si>
    <t>kim chanhyuk,jung dasom</t>
  </si>
  <si>
    <t>754.00</t>
  </si>
  <si>
    <t>2019/8/21 1:44:09</t>
  </si>
  <si>
    <t>1593157</t>
  </si>
  <si>
    <t>2019/8/20 19:52:14</t>
  </si>
  <si>
    <t>达斯瀑布贝尔蒙德酒店</t>
  </si>
  <si>
    <t>Heusi Alexandra</t>
  </si>
  <si>
    <t>2557.00</t>
  </si>
  <si>
    <t>2019/8/20 15:59:49</t>
  </si>
  <si>
    <t>1591978</t>
  </si>
  <si>
    <t>芽庄珍珠探索一号度假村</t>
  </si>
  <si>
    <t>2445.00</t>
  </si>
  <si>
    <t>2019/8/19 15:01:55</t>
  </si>
  <si>
    <t>Zhu Bingcheng,Ge Li</t>
  </si>
  <si>
    <t>762.00</t>
  </si>
  <si>
    <t>2019/8/19 0:27:01</t>
  </si>
  <si>
    <t>宿务麦丹岛瑞享酒店</t>
  </si>
  <si>
    <t>JI MIJEONG</t>
  </si>
  <si>
    <t>3194.00</t>
  </si>
  <si>
    <t>2019/8/18 20:10:12</t>
  </si>
  <si>
    <t>函馆福朋喜来登酒店</t>
  </si>
  <si>
    <t>ZHANG CHENHAO,YANG GUANGYU</t>
  </si>
  <si>
    <t>572.00</t>
  </si>
  <si>
    <t>2019/8/16 10:30:04</t>
  </si>
  <si>
    <t>1589161</t>
  </si>
  <si>
    <t>长滩岛赫娜水晶沙度假酒店</t>
  </si>
  <si>
    <t>5340.00</t>
  </si>
  <si>
    <t>2019/8/16 8:42:12</t>
  </si>
  <si>
    <t>1586200</t>
  </si>
  <si>
    <t>2066.00</t>
  </si>
  <si>
    <t>2019/8/13 6:50:31</t>
  </si>
  <si>
    <t>QI YING,YE YUN</t>
  </si>
  <si>
    <t>948.00</t>
  </si>
  <si>
    <t>2019/8/12 20:24:27</t>
  </si>
  <si>
    <t>苏黎世万豪酒店</t>
  </si>
  <si>
    <t>WU LIMIN,ZHONG ZIHAN</t>
  </si>
  <si>
    <t>6345.00</t>
  </si>
  <si>
    <t>2019/8/12 11:46:28</t>
  </si>
  <si>
    <t>Read Graham</t>
  </si>
  <si>
    <t>1310.00</t>
  </si>
  <si>
    <t>2019/8/9 20:19:14</t>
  </si>
  <si>
    <t>新地點飯店</t>
  </si>
  <si>
    <t>Craig Jennifer,Craig Iain,Craig Harry,Craig Joe</t>
  </si>
  <si>
    <t>1718.00</t>
  </si>
  <si>
    <t>2019/8/6 5:46:02</t>
  </si>
  <si>
    <t>朗斯特里特赌场汽车旅馆</t>
  </si>
  <si>
    <t>Kijwanichprasert Arkhom</t>
  </si>
  <si>
    <t>515.00</t>
  </si>
  <si>
    <t>2019/8/5 13:35:55</t>
  </si>
  <si>
    <t>Xu Hailou,Lim David San Hua</t>
  </si>
  <si>
    <t>5685.00</t>
  </si>
  <si>
    <t>2019/8/4 12:00:22</t>
  </si>
  <si>
    <t>曼彻斯特便捷酒店</t>
  </si>
  <si>
    <t>Riley Blake</t>
  </si>
  <si>
    <t>2019/8/4 1:32:05</t>
  </si>
  <si>
    <t>萨尔瓦多海滩度假村</t>
  </si>
  <si>
    <t>VOLKL JOHN WESLEY,ABABAT JOCELYN RODRIGUEZ</t>
  </si>
  <si>
    <t>1876.00</t>
  </si>
  <si>
    <t>2019/8/1 0:46:37</t>
  </si>
  <si>
    <t>1571580</t>
  </si>
  <si>
    <t>2840.00</t>
  </si>
  <si>
    <t>2019/7/29 19:12:02</t>
  </si>
  <si>
    <t>海豚酒店 - 小屋</t>
  </si>
  <si>
    <t>GONZALEZ NIEVES,GRANDE CESAR</t>
  </si>
  <si>
    <t>2250.00</t>
  </si>
  <si>
    <t>2019/7/28 18:56:39</t>
  </si>
  <si>
    <t>1564858</t>
  </si>
  <si>
    <t>5960.00</t>
  </si>
  <si>
    <t>2019/7/22 20:47:26</t>
  </si>
  <si>
    <t>1564154</t>
  </si>
  <si>
    <t>赫纳恩丽景水疗度假村</t>
  </si>
  <si>
    <t>2664.00</t>
  </si>
  <si>
    <t>2019/7/22 5:46:05</t>
  </si>
  <si>
    <t>1563091</t>
  </si>
  <si>
    <t>6000.00</t>
  </si>
  <si>
    <t>2019/7/20 20:57:10</t>
  </si>
  <si>
    <t>Muthi Muhammad Rizal,Putri Amalia Prima</t>
  </si>
  <si>
    <t>1526.00</t>
  </si>
  <si>
    <t>2019/7/20 13:06:12</t>
  </si>
  <si>
    <t>1562445</t>
  </si>
  <si>
    <t>7222.00</t>
  </si>
  <si>
    <t>2019/7/20 8:22:33</t>
  </si>
  <si>
    <t>1561739</t>
  </si>
  <si>
    <t>普吉岛双棕榈树酒店</t>
  </si>
  <si>
    <t>2019-09-28</t>
  </si>
  <si>
    <t>10110.00</t>
  </si>
  <si>
    <t>2019/7/19 15:22:22</t>
  </si>
  <si>
    <t>1560826</t>
  </si>
  <si>
    <t>10636676681,10844408838</t>
  </si>
  <si>
    <t>Dongho/Lee,KIM/YEKYUNG（04-06/Oct）,TBA(06-07/Oct)</t>
  </si>
  <si>
    <t>2019/7/18 16:51:13</t>
  </si>
  <si>
    <t>1560414</t>
  </si>
  <si>
    <t>10573454716..</t>
  </si>
  <si>
    <t>2019/7/18 11:55:01</t>
  </si>
  <si>
    <t xml:space="preserve">瑞士丽城品质酒店  </t>
  </si>
  <si>
    <t>Wang Jialong,Zhang Jing</t>
  </si>
  <si>
    <t>8706.00</t>
  </si>
  <si>
    <t>2019/7/15 23:04:44</t>
  </si>
  <si>
    <t>16世纪意大利宫殿NH酒店</t>
  </si>
  <si>
    <t>HONG SEUNGMI</t>
  </si>
  <si>
    <t>6664.00</t>
  </si>
  <si>
    <t>2019/7/15 22:02:55</t>
  </si>
  <si>
    <t>奥本湾酒店</t>
  </si>
  <si>
    <t>Archibald Douglas</t>
  </si>
  <si>
    <t>453.00</t>
  </si>
  <si>
    <t>2019/7/15 19:03:09</t>
  </si>
  <si>
    <t>岘港富丽华大酒店</t>
  </si>
  <si>
    <t>KIM EESEUL</t>
  </si>
  <si>
    <t>5001.00</t>
  </si>
  <si>
    <t>2019/7/15 18:02:55</t>
  </si>
  <si>
    <t>薄荷岛梢帕姆邦劳度假酒店</t>
  </si>
  <si>
    <t>lee seung hee,park chang jae</t>
  </si>
  <si>
    <t>1227.00</t>
  </si>
  <si>
    <t>2019/7/13 13:55:39</t>
  </si>
  <si>
    <t>1552381</t>
  </si>
  <si>
    <t>4440.00</t>
  </si>
  <si>
    <t>2019/7/10 17:23:12</t>
  </si>
  <si>
    <t>1552182</t>
  </si>
  <si>
    <t>2019/7/10 14:28:52</t>
  </si>
  <si>
    <t>仁川Air Relax酒店</t>
  </si>
  <si>
    <t>Zhai Yuhui,Chen Yingcong</t>
  </si>
  <si>
    <t>2019/7/9 9:58:00</t>
  </si>
  <si>
    <t>LEE HOI CHING DICKSON</t>
  </si>
  <si>
    <t>2450.00</t>
  </si>
  <si>
    <t>2019/7/7 13:45:19</t>
  </si>
  <si>
    <t>雷克雅未克市中心公寓酒店</t>
  </si>
  <si>
    <t>KONG TSZ YAN,IP TSZ YAN</t>
  </si>
  <si>
    <t>2112.00</t>
  </si>
  <si>
    <t>2019/7/7 12:28:37</t>
  </si>
  <si>
    <t>692.00</t>
  </si>
  <si>
    <t>2019/7/6 16:46:31</t>
  </si>
  <si>
    <t>Ding Lan,Si Guojie</t>
  </si>
  <si>
    <t>567.00</t>
  </si>
  <si>
    <t>2019/7/6 11:31:11</t>
  </si>
  <si>
    <t>阿方索十世国王 酒店</t>
  </si>
  <si>
    <t>liao qi,liu gui ying</t>
  </si>
  <si>
    <t>3264.00</t>
  </si>
  <si>
    <t>2019/7/1 9:46:33</t>
  </si>
  <si>
    <t>伦敦市政厅万豪酒店</t>
  </si>
  <si>
    <t>CHEN XIANGDONG,HU MIN,WEI YOU,HU JIE</t>
  </si>
  <si>
    <t>15864.00</t>
  </si>
  <si>
    <t>2019/6/29 17:46:31</t>
  </si>
  <si>
    <t>1540457</t>
  </si>
  <si>
    <t>2019/6/28 6:17:06</t>
  </si>
  <si>
    <t>西贡中心酒店</t>
  </si>
  <si>
    <t>SAKAI HIROSHI</t>
  </si>
  <si>
    <t>409.00</t>
  </si>
  <si>
    <t>2019/6/17 11:52:57</t>
  </si>
  <si>
    <t>成田景观酒店</t>
  </si>
  <si>
    <t>Ting Chelsey</t>
  </si>
  <si>
    <t>2019/6/13 12:50:48</t>
  </si>
  <si>
    <t>大阪希尔顿酒店</t>
  </si>
  <si>
    <t>Mei Xue,Liu Chang</t>
  </si>
  <si>
    <t>2960.00</t>
  </si>
  <si>
    <t>2019/6/8 20:07:36</t>
  </si>
  <si>
    <t>1522655</t>
  </si>
  <si>
    <t>普吉岛艾美海滩度假酒店</t>
  </si>
  <si>
    <t>3060.00</t>
  </si>
  <si>
    <t>2019/6/6 20:48:09</t>
  </si>
  <si>
    <t>1522654</t>
  </si>
  <si>
    <t>2130.00</t>
  </si>
  <si>
    <t>2019/6/6 20:46:19</t>
  </si>
  <si>
    <t>南珀斯大酒店</t>
  </si>
  <si>
    <t>Kim Soyeon,Hwang Seonhye</t>
  </si>
  <si>
    <t>1935.00</t>
  </si>
  <si>
    <t>2019/6/3 19:21:20</t>
  </si>
  <si>
    <t>富而特艾斯塔波水疗酒店</t>
  </si>
  <si>
    <t>Prueba Prueba</t>
  </si>
  <si>
    <t>500.00</t>
  </si>
  <si>
    <t>2019/5/31 3:43:56</t>
  </si>
  <si>
    <t>旭川站前路线酒店</t>
  </si>
  <si>
    <t>Yuka Abe</t>
  </si>
  <si>
    <t>2019/5/17 9:59:22</t>
  </si>
  <si>
    <t>1505014</t>
  </si>
  <si>
    <t>甲米兰塔岛拉维瓦林水疗中心度假村</t>
  </si>
  <si>
    <t>2019/5/16 8:47:01</t>
  </si>
  <si>
    <t>-200</t>
  </si>
  <si>
    <t>1504419</t>
  </si>
  <si>
    <t>9546047313</t>
  </si>
  <si>
    <t>2019/5/15 13:48:26</t>
  </si>
  <si>
    <t>-2100</t>
  </si>
  <si>
    <t>合计:</t>
  </si>
  <si>
    <t>437688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</si>
  <si>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</si>
  <si>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</si>
  <si>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</si>
  <si>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</si>
  <si>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</si>
  <si>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</si>
  <si>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</si>
  <si>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01287400197479（港币账户)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</si>
  <si>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</si>
  <si>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</si>
  <si>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</si>
  <si>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</si>
  <si>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</si>
  <si>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</si>
  <si>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</si>
  <si>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</si>
  <si>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</si>
  <si>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</si>
  <si>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</si>
  <si>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</si>
  <si>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</si>
  <si>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</si>
  <si>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</si>
  <si>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</si>
  <si>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</si>
  <si>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,</t>
  </si>
  <si>
    <t>A191016181041589</t>
  </si>
  <si>
    <t>A191016182553589</t>
  </si>
  <si>
    <t>A191017120049589</t>
  </si>
  <si>
    <t>预收138</t>
  </si>
  <si>
    <t>A191017093120589</t>
  </si>
  <si>
    <t>预收1696USD</t>
  </si>
  <si>
    <t>A1910171112142566</t>
  </si>
  <si>
    <t>12126.4人民币</t>
  </si>
  <si>
    <t>1364883.94HKD，结算汇率为：RMB 1.097836306  ,  USD 7.839779984</t>
  </si>
  <si>
    <t>汇率：RMB1.097836306,USD7.839779984</t>
  </si>
  <si>
    <t>实收：1364883.94HKD，汇率差异，少收：6.82HKD</t>
  </si>
  <si>
    <t>A191017143612589</t>
  </si>
  <si>
    <t>rmb</t>
  </si>
  <si>
    <t>A191017114946589</t>
  </si>
  <si>
    <t>A191017143710589</t>
  </si>
  <si>
    <t>A191017125349589</t>
  </si>
  <si>
    <t>A191017125114589</t>
  </si>
  <si>
    <t>A1910171237422566</t>
  </si>
  <si>
    <t>A191017144039589</t>
  </si>
  <si>
    <t>A191017143222589</t>
  </si>
  <si>
    <t>合计：</t>
  </si>
  <si>
    <t>1364890.76HKD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</si>
</sst>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2">
    <font>
      <sz val="11"/>
      <color theme="1"/>
      <name val="等线"/>
      <charset val="134"/>
      <scheme val="minor"/>
    </font>
    <font>
      <sz val="12"/>
      <name val="宋体"/>
      <charset val="0"/>
    </font>
    <font>
      <sz val="10.5"/>
      <color rgb="FF333333"/>
      <name val="Helvetica"/>
      <charset val="134"/>
    </font>
    <font>
      <sz val="9.75"/>
      <color rgb="FF0000FF"/>
      <name val="Helvetica"/>
      <charset val="134"/>
    </font>
    <font>
      <b/>
      <sz val="9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12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等线"/>
      <charset val="134"/>
      <scheme val="minor"/>
    </font>
    <font>
      <sz val="10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等线"/>
      <charset val="134"/>
      <scheme val="minor"/>
    </font>
    <font>
      <b/>
      <sz val="22"/>
      <color theme="1"/>
      <name val="Arial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u/>
      <sz val="11"/>
      <color theme="10"/>
      <name val="等线"/>
      <charset val="134"/>
      <scheme val="minor"/>
    </font>
    <font>
      <sz val="10.5"/>
      <color theme="1"/>
      <name val="Arial"/>
      <charset val="134"/>
    </font>
    <font>
      <b/>
      <sz val="10"/>
      <color theme="1"/>
      <name val="Arial"/>
      <charset val="134"/>
    </font>
    <font>
      <b/>
      <sz val="7"/>
      <color theme="1"/>
      <name val="Arial"/>
      <charset val="134"/>
    </font>
    <font>
      <sz val="11"/>
      <color rgb="FF3F3F76"/>
      <name val="等线"/>
      <charset val="134"/>
      <scheme val="minor"/>
    </font>
    <font>
      <sz val="10"/>
      <name val="Arial"/>
      <charset val="134"/>
    </font>
    <font>
      <sz val="11"/>
      <color theme="0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7"/>
      <color theme="1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7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6" fillId="25" borderId="16" applyNumberFormat="0" applyAlignment="0" applyProtection="0">
      <alignment vertical="center"/>
    </xf>
    <xf numFmtId="0" fontId="37" fillId="25" borderId="11" applyNumberFormat="0" applyAlignment="0" applyProtection="0">
      <alignment vertical="center"/>
    </xf>
    <xf numFmtId="0" fontId="38" fillId="28" borderId="17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5" fillId="0" borderId="0"/>
  </cellStyleXfs>
  <cellXfs count="4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0" borderId="0" xfId="0" applyFont="1">
      <alignment vertical="center"/>
    </xf>
    <xf numFmtId="0" fontId="3" fillId="3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0" fillId="4" borderId="0" xfId="0" applyFill="1">
      <alignment vertical="center"/>
    </xf>
    <xf numFmtId="0" fontId="6" fillId="0" borderId="1" xfId="49" applyFont="1" applyBorder="1" applyAlignment="1">
      <alignment horizontal="center" vertical="center"/>
    </xf>
    <xf numFmtId="0" fontId="6" fillId="0" borderId="1" xfId="49" applyNumberFormat="1" applyFont="1" applyBorder="1" applyAlignment="1">
      <alignment horizontal="center" vertical="center"/>
    </xf>
    <xf numFmtId="0" fontId="0" fillId="5" borderId="0" xfId="0" applyFill="1">
      <alignment vertical="center"/>
    </xf>
    <xf numFmtId="49" fontId="5" fillId="4" borderId="3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0" fillId="3" borderId="4" xfId="0" applyFill="1" applyBorder="1">
      <alignment vertical="center"/>
    </xf>
    <xf numFmtId="0" fontId="3" fillId="3" borderId="5" xfId="0" applyFont="1" applyFill="1" applyBorder="1" applyAlignment="1">
      <alignment horizontal="center" vertical="top" wrapText="1"/>
    </xf>
    <xf numFmtId="0" fontId="0" fillId="4" borderId="0" xfId="0" applyNumberFormat="1" applyFill="1">
      <alignment vertical="center"/>
    </xf>
    <xf numFmtId="0" fontId="3" fillId="3" borderId="0" xfId="0" applyFont="1" applyFill="1" applyAlignment="1">
      <alignment horizontal="center" vertical="top" wrapText="1"/>
    </xf>
    <xf numFmtId="0" fontId="2" fillId="6" borderId="0" xfId="0" applyFont="1" applyFill="1">
      <alignment vertical="center"/>
    </xf>
    <xf numFmtId="0" fontId="0" fillId="6" borderId="0" xfId="0" applyFill="1">
      <alignment vertical="center"/>
    </xf>
    <xf numFmtId="0" fontId="7" fillId="0" borderId="0" xfId="0" applyFont="1" applyFill="1" applyBorder="1" applyAlignment="1"/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0" fontId="12" fillId="0" borderId="6" xfId="0" applyFont="1" applyFill="1" applyBorder="1" applyAlignment="1">
      <alignment horizontal="left" vertical="center"/>
    </xf>
    <xf numFmtId="0" fontId="13" fillId="0" borderId="0" xfId="0" applyFont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left" wrapText="1"/>
    </xf>
    <xf numFmtId="0" fontId="20" fillId="0" borderId="0" xfId="10" applyAlignment="1">
      <alignment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3">
    <dxf>
      <fill>
        <patternFill patternType="solid">
          <fgColor rgb="FFFF0000"/>
          <bgColor rgb="FF00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://picint.sh.ctriptravel.com/resource/platform/Billing/acchotelfg_image/images/c_logo2013_2x_260_60.png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127000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30480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910;&#27454;&#36134;&#21333;_2019101711524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ooking Info"/>
    </sheetNames>
    <sheetDataSet>
      <sheetData sheetId="0">
        <row r="12">
          <cell r="B12" t="str">
            <v>客户订单号</v>
          </cell>
          <cell r="C12" t="str">
            <v>酒店名称</v>
          </cell>
          <cell r="D12" t="str">
            <v>客户姓名</v>
          </cell>
          <cell r="E12" t="str">
            <v>入住日期</v>
          </cell>
          <cell r="F12" t="str">
            <v>退房日期</v>
          </cell>
          <cell r="G12" t="str">
            <v>币种</v>
          </cell>
          <cell r="H12" t="str">
            <v>金额</v>
          </cell>
        </row>
        <row r="13">
          <cell r="B13" t="str">
            <v>11109488270</v>
          </cell>
          <cell r="C13" t="str">
            <v>惠灵芝加哥北岸威斯汀酒店</v>
          </cell>
          <cell r="D13" t="str">
            <v>Xing Xiuqing</v>
          </cell>
          <cell r="E13" t="str">
            <v>2019-10-12</v>
          </cell>
          <cell r="F13" t="str">
            <v>2019-10-13</v>
          </cell>
          <cell r="G13" t="str">
            <v>USD</v>
          </cell>
          <cell r="H13" t="str">
            <v>154.00</v>
          </cell>
        </row>
        <row r="14">
          <cell r="B14" t="str">
            <v>11108631207</v>
          </cell>
          <cell r="C14" t="str">
            <v>伦敦皇家兰开斯特酒店</v>
          </cell>
          <cell r="D14" t="str">
            <v>YANG PEIXIN,NI HAOLANG</v>
          </cell>
          <cell r="E14" t="str">
            <v>2019-10-12</v>
          </cell>
          <cell r="F14" t="str">
            <v>2019-10-13</v>
          </cell>
          <cell r="G14" t="str">
            <v>USD</v>
          </cell>
          <cell r="H14" t="str">
            <v>288.00</v>
          </cell>
        </row>
        <row r="15">
          <cell r="B15" t="str">
            <v>11106436421</v>
          </cell>
          <cell r="C15" t="str">
            <v>苏格滨海冲浪度假酒店 - 卡塔海滩</v>
          </cell>
          <cell r="D15" t="str">
            <v>ZHU LULU,CHEN YANG</v>
          </cell>
          <cell r="E15" t="str">
            <v>2019-10-12</v>
          </cell>
          <cell r="F15" t="str">
            <v>2019-10-13</v>
          </cell>
          <cell r="G15" t="str">
            <v>USD</v>
          </cell>
          <cell r="H15" t="str">
            <v>35.00</v>
          </cell>
        </row>
        <row r="16">
          <cell r="B16" t="str">
            <v>11106153251</v>
          </cell>
          <cell r="C16" t="str">
            <v>伦敦莱蒙洛克公寓式酒店</v>
          </cell>
          <cell r="D16" t="str">
            <v>Qian Zheng</v>
          </cell>
          <cell r="E16" t="str">
            <v>2019-10-12</v>
          </cell>
          <cell r="F16" t="str">
            <v>2019-10-13</v>
          </cell>
          <cell r="G16" t="str">
            <v>USD</v>
          </cell>
          <cell r="H16" t="str">
            <v>233.00</v>
          </cell>
        </row>
        <row r="17">
          <cell r="B17" t="str">
            <v>11106146672</v>
          </cell>
          <cell r="C17" t="str">
            <v>仁川索普拉青罗酒店</v>
          </cell>
          <cell r="D17" t="str">
            <v>Yang Jia,Wang Mo</v>
          </cell>
          <cell r="E17" t="str">
            <v>2019-10-12</v>
          </cell>
          <cell r="F17" t="str">
            <v>2019-10-13</v>
          </cell>
          <cell r="G17" t="str">
            <v>USD</v>
          </cell>
          <cell r="H17" t="str">
            <v>76.00</v>
          </cell>
        </row>
        <row r="18">
          <cell r="B18" t="str">
            <v>11105242478</v>
          </cell>
          <cell r="C18" t="str">
            <v>皇冠商务酒店</v>
          </cell>
          <cell r="D18" t="str">
            <v>HAN HONGBO,WANG QUANHE</v>
          </cell>
          <cell r="E18" t="str">
            <v>2019-10-12</v>
          </cell>
          <cell r="F18" t="str">
            <v>2019-10-13</v>
          </cell>
          <cell r="G18" t="str">
            <v>USD</v>
          </cell>
          <cell r="H18" t="str">
            <v>50.00</v>
          </cell>
        </row>
        <row r="19">
          <cell r="B19" t="str">
            <v>11104241500</v>
          </cell>
          <cell r="C19" t="str">
            <v>格尼拉梦摇摆沙滩度假村</v>
          </cell>
          <cell r="D19" t="str">
            <v>dale Minghe,A Fei</v>
          </cell>
          <cell r="E19" t="str">
            <v>2019-10-12</v>
          </cell>
          <cell r="F19" t="str">
            <v>2019-10-13</v>
          </cell>
          <cell r="G19" t="str">
            <v>USD</v>
          </cell>
          <cell r="H19" t="str">
            <v>37.00</v>
          </cell>
        </row>
        <row r="20">
          <cell r="B20" t="str">
            <v>11103162445</v>
          </cell>
          <cell r="C20" t="str">
            <v>波士顿公园广场酒店</v>
          </cell>
          <cell r="D20" t="str">
            <v>Tong Jiahao</v>
          </cell>
          <cell r="E20" t="str">
            <v>2019-10-12</v>
          </cell>
          <cell r="F20" t="str">
            <v>2019-10-13</v>
          </cell>
          <cell r="G20" t="str">
            <v>USD</v>
          </cell>
          <cell r="H20" t="str">
            <v>302.00</v>
          </cell>
        </row>
        <row r="21">
          <cell r="B21" t="str">
            <v>11102279323</v>
          </cell>
          <cell r="C21" t="str">
            <v>巴黎巴斯特尔酒店</v>
          </cell>
          <cell r="D21" t="str">
            <v>LI YIQIAN</v>
          </cell>
          <cell r="E21" t="str">
            <v>2019-10-12</v>
          </cell>
          <cell r="F21" t="str">
            <v>2019-10-13</v>
          </cell>
          <cell r="G21" t="str">
            <v>USD</v>
          </cell>
          <cell r="H21" t="str">
            <v>135.00</v>
          </cell>
        </row>
        <row r="22">
          <cell r="B22" t="str">
            <v>11102079819</v>
          </cell>
          <cell r="C22" t="str">
            <v>温迪之家</v>
          </cell>
          <cell r="D22" t="str">
            <v>SHI QIAN,YAN NING</v>
          </cell>
          <cell r="E22" t="str">
            <v>2019-10-12</v>
          </cell>
          <cell r="F22" t="str">
            <v>2019-10-13</v>
          </cell>
          <cell r="G22" t="str">
            <v>USD</v>
          </cell>
          <cell r="H22" t="str">
            <v>39.00</v>
          </cell>
        </row>
        <row r="23">
          <cell r="B23" t="str">
            <v>11101961002</v>
          </cell>
          <cell r="C23" t="str">
            <v>布拉格机场万怡酒店</v>
          </cell>
          <cell r="D23" t="str">
            <v>Sun Jiaxiang,HUANG LIYUAN</v>
          </cell>
          <cell r="E23" t="str">
            <v>2019-10-12</v>
          </cell>
          <cell r="F23" t="str">
            <v>2019-10-13</v>
          </cell>
          <cell r="G23" t="str">
            <v>USD</v>
          </cell>
          <cell r="H23" t="str">
            <v>80.00</v>
          </cell>
        </row>
        <row r="24">
          <cell r="B24" t="str">
            <v>11101927329</v>
          </cell>
          <cell r="C24" t="str">
            <v>罗马西维利亚酒店</v>
          </cell>
          <cell r="D24" t="str">
            <v>LUO YUEZHANG</v>
          </cell>
          <cell r="E24" t="str">
            <v>2019-10-12</v>
          </cell>
          <cell r="F24" t="str">
            <v>2019-10-13</v>
          </cell>
          <cell r="G24" t="str">
            <v>USD</v>
          </cell>
          <cell r="H24" t="str">
            <v>137.00</v>
          </cell>
        </row>
        <row r="25">
          <cell r="B25" t="str">
            <v>11101800232</v>
          </cell>
          <cell r="C25" t="str">
            <v>雅加达哈尔莫尼耶罗酒店</v>
          </cell>
          <cell r="D25" t="str">
            <v>WANG JISHAN</v>
          </cell>
          <cell r="E25" t="str">
            <v>2019-10-12</v>
          </cell>
          <cell r="F25" t="str">
            <v>2019-10-13</v>
          </cell>
          <cell r="G25" t="str">
            <v>USD</v>
          </cell>
          <cell r="H25" t="str">
            <v>40.00</v>
          </cell>
        </row>
        <row r="26">
          <cell r="B26" t="str">
            <v>11101635897</v>
          </cell>
          <cell r="C26" t="str">
            <v>麦迪逊杜塞尔多夫火车总站诺富姆酒店</v>
          </cell>
          <cell r="D26" t="str">
            <v>Yu Wenjing,Kong Lingqi</v>
          </cell>
          <cell r="E26" t="str">
            <v>2019-10-12</v>
          </cell>
          <cell r="F26" t="str">
            <v>2019-10-13</v>
          </cell>
          <cell r="G26" t="str">
            <v>USD</v>
          </cell>
          <cell r="H26" t="str">
            <v>50.00</v>
          </cell>
        </row>
        <row r="27">
          <cell r="B27" t="str">
            <v>11100982633</v>
          </cell>
          <cell r="C27" t="str">
            <v>宜必思曼谷暹罗酒店</v>
          </cell>
          <cell r="D27" t="str">
            <v>YU WENJIE</v>
          </cell>
          <cell r="E27" t="str">
            <v>2019-10-12</v>
          </cell>
          <cell r="F27" t="str">
            <v>2019-10-13</v>
          </cell>
          <cell r="G27" t="str">
            <v>USD</v>
          </cell>
          <cell r="H27" t="str">
            <v>72.00</v>
          </cell>
        </row>
        <row r="28">
          <cell r="B28" t="str">
            <v>11099593618</v>
          </cell>
          <cell r="C28" t="str">
            <v>斯图尔特斯特鲁斯酒店</v>
          </cell>
          <cell r="D28" t="str">
            <v>Shi Yuxin</v>
          </cell>
          <cell r="E28" t="str">
            <v>2019-10-11</v>
          </cell>
          <cell r="F28" t="str">
            <v>2019-10-13</v>
          </cell>
          <cell r="G28" t="str">
            <v>USD</v>
          </cell>
          <cell r="H28" t="str">
            <v>123.00</v>
          </cell>
        </row>
        <row r="29">
          <cell r="B29" t="str">
            <v>11099591315</v>
          </cell>
          <cell r="C29" t="str">
            <v>博卡拉菩提套房水疗酒店</v>
          </cell>
          <cell r="D29" t="str">
            <v>Nima Cidan</v>
          </cell>
          <cell r="E29" t="str">
            <v>2019-10-11</v>
          </cell>
          <cell r="F29" t="str">
            <v>2019-10-12</v>
          </cell>
          <cell r="G29" t="str">
            <v>USD</v>
          </cell>
          <cell r="H29" t="str">
            <v>60.00</v>
          </cell>
        </row>
        <row r="30">
          <cell r="B30" t="str">
            <v>11099335571</v>
          </cell>
          <cell r="C30" t="str">
            <v>好莱坞拉布雷亚酒店</v>
          </cell>
          <cell r="D30" t="str">
            <v>LI YUXUAN,LI XUANLI</v>
          </cell>
          <cell r="E30" t="str">
            <v>2019-10-11</v>
          </cell>
          <cell r="F30" t="str">
            <v>2019-10-12</v>
          </cell>
          <cell r="G30" t="str">
            <v>USD</v>
          </cell>
          <cell r="H30" t="str">
            <v>131.00</v>
          </cell>
        </row>
        <row r="31">
          <cell r="B31" t="str">
            <v>11098857397</v>
          </cell>
          <cell r="C31" t="str">
            <v>安葩洼精品度假酒店</v>
          </cell>
          <cell r="D31" t="str">
            <v>LU JING,LU XINGYU</v>
          </cell>
          <cell r="E31" t="str">
            <v>2019-10-11</v>
          </cell>
          <cell r="F31" t="str">
            <v>2019-10-12</v>
          </cell>
          <cell r="G31" t="str">
            <v>USD</v>
          </cell>
          <cell r="H31" t="str">
            <v>36.00</v>
          </cell>
        </row>
        <row r="32">
          <cell r="B32" t="str">
            <v>11098798871</v>
          </cell>
          <cell r="C32" t="str">
            <v>伯明翰丽笙酒店</v>
          </cell>
          <cell r="D32" t="str">
            <v>Kong Mingchuan</v>
          </cell>
          <cell r="E32" t="str">
            <v>2019-10-11</v>
          </cell>
          <cell r="F32" t="str">
            <v>2019-10-12</v>
          </cell>
          <cell r="G32" t="str">
            <v>USD</v>
          </cell>
          <cell r="H32" t="str">
            <v>101.00</v>
          </cell>
        </row>
        <row r="33">
          <cell r="B33" t="str">
            <v>11098738149</v>
          </cell>
          <cell r="C33" t="str">
            <v>伯明翰丽笙酒店</v>
          </cell>
          <cell r="D33" t="str">
            <v>Chen Zhiyuan,Chen Yuhui</v>
          </cell>
          <cell r="E33" t="str">
            <v>2019-10-11</v>
          </cell>
          <cell r="F33" t="str">
            <v>2019-10-12</v>
          </cell>
          <cell r="G33" t="str">
            <v>USD</v>
          </cell>
          <cell r="H33" t="str">
            <v>92.00</v>
          </cell>
        </row>
        <row r="34">
          <cell r="B34" t="str">
            <v>11098366177</v>
          </cell>
          <cell r="C34" t="str">
            <v>大阪难波光芒酒店</v>
          </cell>
          <cell r="D34" t="str">
            <v>JANG HOON</v>
          </cell>
          <cell r="E34" t="str">
            <v>2019-10-12</v>
          </cell>
          <cell r="F34" t="str">
            <v>2019-10-13</v>
          </cell>
          <cell r="G34" t="str">
            <v>USD</v>
          </cell>
          <cell r="H34" t="str">
            <v>0.00</v>
          </cell>
        </row>
        <row r="35">
          <cell r="B35" t="str">
            <v>11098338725</v>
          </cell>
          <cell r="C35" t="str">
            <v>关丹勒捷尼酒店</v>
          </cell>
          <cell r="D35" t="str">
            <v>WANG GONGYING</v>
          </cell>
          <cell r="E35" t="str">
            <v>2019-10-11</v>
          </cell>
          <cell r="F35" t="str">
            <v>2019-10-12</v>
          </cell>
          <cell r="G35" t="str">
            <v>USD</v>
          </cell>
          <cell r="H35" t="str">
            <v>64.00</v>
          </cell>
        </row>
        <row r="36">
          <cell r="B36" t="str">
            <v>11097288261</v>
          </cell>
          <cell r="C36" t="str">
            <v>曼谷彩虹云宵酒店</v>
          </cell>
          <cell r="D36" t="str">
            <v>KUMAGAI HIROYUKI</v>
          </cell>
          <cell r="E36" t="str">
            <v>2019-10-12</v>
          </cell>
          <cell r="F36" t="str">
            <v>2019-10-13</v>
          </cell>
          <cell r="G36" t="str">
            <v>USD</v>
          </cell>
          <cell r="H36" t="str">
            <v>72.00</v>
          </cell>
        </row>
        <row r="37">
          <cell r="B37" t="str">
            <v>11097112225</v>
          </cell>
          <cell r="C37" t="str">
            <v>菲利克斯酒店</v>
          </cell>
          <cell r="D37" t="str">
            <v>Mendoza Jose</v>
          </cell>
          <cell r="E37" t="str">
            <v>2019-10-11</v>
          </cell>
          <cell r="F37" t="str">
            <v>2019-10-12</v>
          </cell>
          <cell r="G37" t="str">
            <v>USD</v>
          </cell>
          <cell r="H37" t="str">
            <v>153.00</v>
          </cell>
        </row>
        <row r="38">
          <cell r="B38" t="str">
            <v>11097061245</v>
          </cell>
          <cell r="C38" t="str">
            <v>NH法兰克福展会酒店</v>
          </cell>
          <cell r="D38" t="str">
            <v>yin shouyi,yin xudong</v>
          </cell>
          <cell r="E38" t="str">
            <v>2019-10-11</v>
          </cell>
          <cell r="F38" t="str">
            <v>2019-10-12</v>
          </cell>
          <cell r="G38" t="str">
            <v>USD</v>
          </cell>
          <cell r="H38" t="str">
            <v>55.00</v>
          </cell>
        </row>
        <row r="39">
          <cell r="B39" t="str">
            <v>11096951221</v>
          </cell>
          <cell r="C39" t="str">
            <v>吉隆坡中环广场雅乐轩酒店</v>
          </cell>
          <cell r="D39" t="str">
            <v>LI PEISHAN</v>
          </cell>
          <cell r="E39" t="str">
            <v>2019-10-11</v>
          </cell>
          <cell r="F39" t="str">
            <v>2019-10-12</v>
          </cell>
          <cell r="G39" t="str">
            <v>USD</v>
          </cell>
          <cell r="H39" t="str">
            <v>63.00</v>
          </cell>
        </row>
        <row r="40">
          <cell r="B40" t="str">
            <v>11096479942</v>
          </cell>
          <cell r="C40" t="str">
            <v>NH多瑙河城市酒店</v>
          </cell>
          <cell r="D40" t="str">
            <v>Dong Tenghui,Jiang Shu</v>
          </cell>
          <cell r="E40" t="str">
            <v>2019-10-11</v>
          </cell>
          <cell r="F40" t="str">
            <v>2019-10-13</v>
          </cell>
          <cell r="G40" t="str">
            <v>USD</v>
          </cell>
          <cell r="H40" t="str">
            <v>220.00</v>
          </cell>
        </row>
        <row r="41">
          <cell r="B41" t="str">
            <v>11096273951</v>
          </cell>
          <cell r="C41" t="str">
            <v>阿拉邦豪普旅馆</v>
          </cell>
          <cell r="D41" t="str">
            <v>Zou Qian,Yan Jiale</v>
          </cell>
          <cell r="E41" t="str">
            <v>2019-10-12</v>
          </cell>
          <cell r="F41" t="str">
            <v>2019-10-13</v>
          </cell>
          <cell r="G41" t="str">
            <v>USD</v>
          </cell>
          <cell r="H41" t="str">
            <v>31.00</v>
          </cell>
        </row>
        <row r="42">
          <cell r="B42" t="str">
            <v>11096221524</v>
          </cell>
          <cell r="C42" t="str">
            <v>东京喜来登都酒店</v>
          </cell>
          <cell r="D42" t="str">
            <v>ZHOU ZIXIAN</v>
          </cell>
          <cell r="E42" t="str">
            <v>2019-10-11</v>
          </cell>
          <cell r="F42" t="str">
            <v>2019-10-12</v>
          </cell>
          <cell r="G42" t="str">
            <v>USD</v>
          </cell>
          <cell r="H42" t="str">
            <v>213.00</v>
          </cell>
        </row>
        <row r="43">
          <cell r="B43" t="str">
            <v>11096207575</v>
          </cell>
          <cell r="C43" t="str">
            <v>东京相铁弗雷萨旅店银座七丁目酒店</v>
          </cell>
          <cell r="D43" t="str">
            <v>Wang Yili</v>
          </cell>
          <cell r="E43" t="str">
            <v>2019-10-11</v>
          </cell>
          <cell r="F43" t="str">
            <v>2019-10-12</v>
          </cell>
          <cell r="G43" t="str">
            <v>USD</v>
          </cell>
          <cell r="H43" t="str">
            <v>104.00</v>
          </cell>
        </row>
        <row r="44">
          <cell r="B44" t="str">
            <v>11096021985</v>
          </cell>
          <cell r="C44" t="str">
            <v>东京银座千禧三井花园饭店</v>
          </cell>
          <cell r="D44" t="str">
            <v>CAO PEIFANG</v>
          </cell>
          <cell r="E44" t="str">
            <v>2019-10-11</v>
          </cell>
          <cell r="F44" t="str">
            <v>2019-10-12</v>
          </cell>
          <cell r="G44" t="str">
            <v>USD</v>
          </cell>
          <cell r="H44" t="str">
            <v>204.00</v>
          </cell>
        </row>
        <row r="45">
          <cell r="B45" t="str">
            <v>11095974322</v>
          </cell>
          <cell r="C45" t="str">
            <v>哈特福德红狮酒店</v>
          </cell>
          <cell r="D45" t="str">
            <v>Wang Wenxiao</v>
          </cell>
          <cell r="E45" t="str">
            <v>2019-10-12</v>
          </cell>
          <cell r="F45" t="str">
            <v>2019-10-13</v>
          </cell>
          <cell r="G45" t="str">
            <v>USD</v>
          </cell>
          <cell r="H45" t="str">
            <v>113.00</v>
          </cell>
        </row>
        <row r="46">
          <cell r="B46" t="str">
            <v>11095751251</v>
          </cell>
          <cell r="C46" t="str">
            <v>马尼拉迷你套房酒店-马卡迪裕景商业大厦</v>
          </cell>
          <cell r="D46" t="str">
            <v>Cao Yu,Liang Enen</v>
          </cell>
          <cell r="E46" t="str">
            <v>2019-10-11</v>
          </cell>
          <cell r="F46" t="str">
            <v>2019-10-12</v>
          </cell>
          <cell r="G46" t="str">
            <v>USD</v>
          </cell>
          <cell r="H46" t="str">
            <v>36.00</v>
          </cell>
        </row>
        <row r="47">
          <cell r="B47" t="str">
            <v>11095723847</v>
          </cell>
          <cell r="C47" t="str">
            <v>东京银座千禧三井花园饭店</v>
          </cell>
          <cell r="D47" t="str">
            <v>Zhao Tao,Chen Ming</v>
          </cell>
          <cell r="E47" t="str">
            <v>2019-10-11</v>
          </cell>
          <cell r="F47" t="str">
            <v>2019-10-12</v>
          </cell>
          <cell r="G47" t="str">
            <v>USD</v>
          </cell>
          <cell r="H47" t="str">
            <v>408.00</v>
          </cell>
        </row>
        <row r="48">
          <cell r="B48" t="str">
            <v>11095674298</v>
          </cell>
          <cell r="C48" t="str">
            <v>东京银座千禧三井花园饭店</v>
          </cell>
          <cell r="D48" t="str">
            <v>CHEN SHUNING,Zhao LiQiang</v>
          </cell>
          <cell r="E48" t="str">
            <v>2019-10-11</v>
          </cell>
          <cell r="F48" t="str">
            <v>2019-10-12</v>
          </cell>
          <cell r="G48" t="str">
            <v>USD</v>
          </cell>
          <cell r="H48" t="str">
            <v>382.00</v>
          </cell>
        </row>
        <row r="49">
          <cell r="B49" t="str">
            <v>11093071235</v>
          </cell>
          <cell r="C49" t="str">
            <v>新德里利拉格调会议酒店</v>
          </cell>
          <cell r="D49" t="str">
            <v>liao kang</v>
          </cell>
          <cell r="E49" t="str">
            <v>2019-10-11</v>
          </cell>
          <cell r="F49" t="str">
            <v>2019-10-12</v>
          </cell>
          <cell r="G49" t="str">
            <v>USD</v>
          </cell>
          <cell r="H49" t="str">
            <v>77.00</v>
          </cell>
        </row>
        <row r="50">
          <cell r="B50" t="str">
            <v>11093022137</v>
          </cell>
          <cell r="C50" t="str">
            <v>布拉格万豪酒店</v>
          </cell>
          <cell r="D50" t="str">
            <v>Zhu Kedi,Xia Li</v>
          </cell>
          <cell r="E50" t="str">
            <v>2019-10-11</v>
          </cell>
          <cell r="F50" t="str">
            <v>2019-10-13</v>
          </cell>
          <cell r="G50" t="str">
            <v>USD</v>
          </cell>
          <cell r="H50" t="str">
            <v>577.00</v>
          </cell>
        </row>
        <row r="51">
          <cell r="B51" t="str">
            <v>11092967747</v>
          </cell>
          <cell r="C51" t="str">
            <v>休斯顿美国国家航空航天局明湖希尔顿酒店</v>
          </cell>
          <cell r="D51" t="str">
            <v>Chen Rizhun</v>
          </cell>
          <cell r="E51" t="str">
            <v>2019-10-12</v>
          </cell>
          <cell r="F51" t="str">
            <v>2019-10-13</v>
          </cell>
          <cell r="G51" t="str">
            <v>USD</v>
          </cell>
          <cell r="H51" t="str">
            <v>73.00</v>
          </cell>
        </row>
        <row r="52">
          <cell r="B52" t="str">
            <v>11092952419</v>
          </cell>
          <cell r="C52" t="str">
            <v>纽约市中心万豪酒店</v>
          </cell>
          <cell r="D52" t="str">
            <v>Tang Zhenyu</v>
          </cell>
          <cell r="E52" t="str">
            <v>2019-10-11</v>
          </cell>
          <cell r="F52" t="str">
            <v>2019-10-13</v>
          </cell>
          <cell r="G52" t="str">
            <v>USD</v>
          </cell>
          <cell r="H52" t="str">
            <v>920.00</v>
          </cell>
        </row>
        <row r="53">
          <cell r="B53" t="str">
            <v>11092906092</v>
          </cell>
          <cell r="C53" t="str">
            <v>COMFORT INN SAN JUAN</v>
          </cell>
          <cell r="D53" t="str">
            <v>Borges Maymi Liz Yarian,Cotto Rivera Edith</v>
          </cell>
          <cell r="E53" t="str">
            <v>2019-10-11</v>
          </cell>
          <cell r="F53" t="str">
            <v>2019-10-12</v>
          </cell>
          <cell r="G53" t="str">
            <v>USD</v>
          </cell>
          <cell r="H53" t="str">
            <v>100.00</v>
          </cell>
        </row>
        <row r="54">
          <cell r="B54" t="str">
            <v>11092742753</v>
          </cell>
          <cell r="C54" t="str">
            <v>圣胡安奥兰治广场酒店</v>
          </cell>
          <cell r="D54" t="str">
            <v>Deng Gengcheng,abalain Chelsea</v>
          </cell>
          <cell r="E54" t="str">
            <v>2019-10-11</v>
          </cell>
          <cell r="F54" t="str">
            <v>2019-10-12</v>
          </cell>
          <cell r="G54" t="str">
            <v>USD</v>
          </cell>
          <cell r="H54" t="str">
            <v>22.00</v>
          </cell>
        </row>
        <row r="55">
          <cell r="B55" t="str">
            <v>11092482255</v>
          </cell>
          <cell r="C55" t="str">
            <v>东京相铁弗雷萨旅店银座七丁目酒店</v>
          </cell>
          <cell r="D55" t="str">
            <v>Li Xiaoqi,Wang Weiran</v>
          </cell>
          <cell r="E55" t="str">
            <v>2019-10-11</v>
          </cell>
          <cell r="F55" t="str">
            <v>2019-10-12</v>
          </cell>
          <cell r="G55" t="str">
            <v>USD</v>
          </cell>
          <cell r="H55" t="str">
            <v>104.00</v>
          </cell>
        </row>
        <row r="56">
          <cell r="B56" t="str">
            <v>11092480265</v>
          </cell>
          <cell r="C56" t="str">
            <v>布拉格机场万怡酒店</v>
          </cell>
          <cell r="D56" t="str">
            <v>Wu Qiong</v>
          </cell>
          <cell r="E56" t="str">
            <v>2019-10-11</v>
          </cell>
          <cell r="F56" t="str">
            <v>2019-10-12</v>
          </cell>
          <cell r="G56" t="str">
            <v>USD</v>
          </cell>
          <cell r="H56" t="str">
            <v>93.00</v>
          </cell>
        </row>
        <row r="57">
          <cell r="B57" t="str">
            <v>11092443346</v>
          </cell>
          <cell r="C57" t="str">
            <v>大阪蒙特利拉苏瑞酒店</v>
          </cell>
          <cell r="D57" t="str">
            <v>GUAN CHENGZHONG,xiao xueneng</v>
          </cell>
          <cell r="E57" t="str">
            <v>2019-10-12</v>
          </cell>
          <cell r="F57" t="str">
            <v>2019-10-13</v>
          </cell>
          <cell r="G57" t="str">
            <v>USD</v>
          </cell>
          <cell r="H57" t="str">
            <v>144.00</v>
          </cell>
        </row>
        <row r="58">
          <cell r="B58" t="str">
            <v>11092192390</v>
          </cell>
          <cell r="C58" t="str">
            <v>珀斯威斯汀酒店</v>
          </cell>
          <cell r="D58" t="str">
            <v>LI LISI,Lu Xiaping</v>
          </cell>
          <cell r="E58" t="str">
            <v>2019-10-11</v>
          </cell>
          <cell r="F58" t="str">
            <v>2019-10-13</v>
          </cell>
          <cell r="G58" t="str">
            <v>USD</v>
          </cell>
          <cell r="H58" t="str">
            <v>267.00</v>
          </cell>
        </row>
        <row r="59">
          <cell r="B59" t="str">
            <v>11091374755</v>
          </cell>
          <cell r="C59" t="str">
            <v>NH布鲁塞尔机场酒店</v>
          </cell>
          <cell r="D59" t="str">
            <v>jiang wei</v>
          </cell>
          <cell r="E59" t="str">
            <v>2019-10-10</v>
          </cell>
          <cell r="F59" t="str">
            <v>2019-10-11</v>
          </cell>
          <cell r="G59" t="str">
            <v>USD</v>
          </cell>
          <cell r="H59" t="str">
            <v>114.00</v>
          </cell>
        </row>
        <row r="60">
          <cell r="B60" t="str">
            <v>11091222194</v>
          </cell>
          <cell r="C60" t="str">
            <v>船桥梅兹 JR 东酒店</v>
          </cell>
          <cell r="D60" t="str">
            <v>WU YIXIN</v>
          </cell>
          <cell r="E60" t="str">
            <v>2019-10-12</v>
          </cell>
          <cell r="F60" t="str">
            <v>2019-10-13</v>
          </cell>
          <cell r="G60" t="str">
            <v>USD</v>
          </cell>
          <cell r="H60" t="str">
            <v>148.00</v>
          </cell>
        </row>
        <row r="61">
          <cell r="B61" t="str">
            <v>11091161265</v>
          </cell>
          <cell r="C61" t="str">
            <v>罗望子宾馆</v>
          </cell>
          <cell r="D61" t="str">
            <v>SONG ZHAO,YANG WENHUA</v>
          </cell>
          <cell r="E61" t="str">
            <v>2019-10-11</v>
          </cell>
          <cell r="F61" t="str">
            <v>2019-10-12</v>
          </cell>
          <cell r="G61" t="str">
            <v>USD</v>
          </cell>
          <cell r="H61" t="str">
            <v>23.00</v>
          </cell>
        </row>
        <row r="62">
          <cell r="B62" t="str">
            <v>11090487125</v>
          </cell>
          <cell r="C62" t="str">
            <v>珀斯威斯汀酒店</v>
          </cell>
          <cell r="D62" t="str">
            <v>CHEN YIWEI</v>
          </cell>
          <cell r="E62" t="str">
            <v>2019-10-12</v>
          </cell>
          <cell r="F62" t="str">
            <v>2019-10-13</v>
          </cell>
          <cell r="G62" t="str">
            <v>USD</v>
          </cell>
          <cell r="H62" t="str">
            <v>166.00</v>
          </cell>
        </row>
        <row r="63">
          <cell r="B63" t="str">
            <v>11090302656</v>
          </cell>
          <cell r="C63" t="str">
            <v>塞拉莱阿巴利德度假酒店</v>
          </cell>
          <cell r="D63" t="str">
            <v>ALMUFAZZER ABDULLAH</v>
          </cell>
          <cell r="E63" t="str">
            <v>2019-10-10</v>
          </cell>
          <cell r="F63" t="str">
            <v>2019-10-12</v>
          </cell>
          <cell r="G63" t="str">
            <v>USD</v>
          </cell>
          <cell r="H63" t="str">
            <v>729.00</v>
          </cell>
        </row>
        <row r="64">
          <cell r="B64" t="str">
            <v>11090145256</v>
          </cell>
          <cell r="C64" t="str">
            <v>什鲁斯伯里-伍斯特戴斯酒店</v>
          </cell>
          <cell r="D64" t="str">
            <v>KONG CUILING</v>
          </cell>
          <cell r="E64" t="str">
            <v>2019-10-10</v>
          </cell>
          <cell r="F64" t="str">
            <v>2019-10-11</v>
          </cell>
          <cell r="G64" t="str">
            <v>USD</v>
          </cell>
          <cell r="H64" t="str">
            <v>72.00</v>
          </cell>
        </row>
        <row r="65">
          <cell r="B65" t="str">
            <v>11089444844</v>
          </cell>
          <cell r="C65" t="str">
            <v>城中大酒店</v>
          </cell>
          <cell r="D65" t="str">
            <v>dadi xing</v>
          </cell>
          <cell r="E65" t="str">
            <v>2019-10-10</v>
          </cell>
          <cell r="F65" t="str">
            <v>2019-10-11</v>
          </cell>
          <cell r="G65" t="str">
            <v>USD</v>
          </cell>
          <cell r="H65" t="str">
            <v>58.00</v>
          </cell>
        </row>
        <row r="66">
          <cell r="B66" t="str">
            <v>11089309596</v>
          </cell>
          <cell r="C66" t="str">
            <v>罗马丽笙酒店</v>
          </cell>
          <cell r="D66" t="str">
            <v>xia wanwei,zhang liang</v>
          </cell>
          <cell r="E66" t="str">
            <v>2019-10-12</v>
          </cell>
          <cell r="F66" t="str">
            <v>2019-10-13</v>
          </cell>
          <cell r="G66" t="str">
            <v>USD</v>
          </cell>
          <cell r="H66" t="str">
            <v>171.00</v>
          </cell>
        </row>
        <row r="67">
          <cell r="B67" t="str">
            <v>11088587535</v>
          </cell>
          <cell r="C67" t="str">
            <v>阿拉邦豪普旅馆</v>
          </cell>
          <cell r="D67" t="str">
            <v>PANG CHENGJin</v>
          </cell>
          <cell r="E67" t="str">
            <v>2019-10-10</v>
          </cell>
          <cell r="F67" t="str">
            <v>2019-10-12</v>
          </cell>
          <cell r="G67" t="str">
            <v>USD</v>
          </cell>
          <cell r="H67" t="str">
            <v>65.00</v>
          </cell>
        </row>
        <row r="68">
          <cell r="B68" t="str">
            <v>11088321954</v>
          </cell>
          <cell r="C68" t="str">
            <v>长滩岛樱花滨海度假村</v>
          </cell>
          <cell r="D68" t="str">
            <v>ZHU ZHENGWEN</v>
          </cell>
          <cell r="E68" t="str">
            <v>2019-10-11</v>
          </cell>
          <cell r="F68" t="str">
            <v>2019-10-12</v>
          </cell>
          <cell r="G68" t="str">
            <v>USD</v>
          </cell>
          <cell r="H68" t="str">
            <v>58.00</v>
          </cell>
        </row>
        <row r="69">
          <cell r="B69" t="str">
            <v>11088326668</v>
          </cell>
          <cell r="C69" t="str">
            <v>黄金海岸星亿酒店</v>
          </cell>
          <cell r="D69" t="str">
            <v>ZHANG YUESHENG,FU XI</v>
          </cell>
          <cell r="E69" t="str">
            <v>2019-10-11</v>
          </cell>
          <cell r="F69" t="str">
            <v>2019-10-13</v>
          </cell>
          <cell r="G69" t="str">
            <v>USD</v>
          </cell>
          <cell r="H69" t="str">
            <v>468.00</v>
          </cell>
        </row>
        <row r="70">
          <cell r="B70" t="str">
            <v>11088076428</v>
          </cell>
          <cell r="C70" t="str">
            <v>旅游站皇冠湾大厦公寓</v>
          </cell>
          <cell r="D70" t="str">
            <v>chen jun,tian ruocheng</v>
          </cell>
          <cell r="E70" t="str">
            <v>2019-10-10</v>
          </cell>
          <cell r="F70" t="str">
            <v>2019-10-12</v>
          </cell>
          <cell r="G70" t="str">
            <v>USD</v>
          </cell>
          <cell r="H70" t="str">
            <v>109.00</v>
          </cell>
        </row>
        <row r="71">
          <cell r="B71" t="str">
            <v>11087978038</v>
          </cell>
          <cell r="C71" t="str">
            <v>马尼拉迷你套房酒店-马卡迪裕景商业大厦</v>
          </cell>
          <cell r="D71" t="str">
            <v>Xiao Mingwei</v>
          </cell>
          <cell r="E71" t="str">
            <v>2019-10-10</v>
          </cell>
          <cell r="F71" t="str">
            <v>2019-10-11</v>
          </cell>
          <cell r="G71" t="str">
            <v>USD</v>
          </cell>
          <cell r="H71" t="str">
            <v>36.00</v>
          </cell>
        </row>
        <row r="72">
          <cell r="B72" t="str">
            <v>11087906739</v>
          </cell>
          <cell r="C72" t="str">
            <v>乙风尚酒店</v>
          </cell>
          <cell r="D72" t="str">
            <v>HUANG HAO</v>
          </cell>
          <cell r="E72" t="str">
            <v>2019-10-10</v>
          </cell>
          <cell r="F72" t="str">
            <v>2019-10-11</v>
          </cell>
          <cell r="G72" t="str">
            <v>USD</v>
          </cell>
          <cell r="H72" t="str">
            <v>34.00</v>
          </cell>
        </row>
        <row r="73">
          <cell r="B73" t="str">
            <v>11086986437</v>
          </cell>
          <cell r="C73" t="str">
            <v>关岛皇家奥彻德关姆酒店  </v>
          </cell>
          <cell r="D73" t="str">
            <v>BENITEZ ANTONIO</v>
          </cell>
          <cell r="E73" t="str">
            <v>2019-10-11</v>
          </cell>
          <cell r="F73" t="str">
            <v>2019-10-12</v>
          </cell>
          <cell r="G73" t="str">
            <v>USD</v>
          </cell>
          <cell r="H73" t="str">
            <v>72.00</v>
          </cell>
        </row>
        <row r="74">
          <cell r="B74" t="str">
            <v>11086971534</v>
          </cell>
          <cell r="C74" t="str">
            <v>阿玛瑞酒店</v>
          </cell>
          <cell r="D74" t="str">
            <v>LEE SANGRAN</v>
          </cell>
          <cell r="E74" t="str">
            <v>2019-10-11</v>
          </cell>
          <cell r="F74" t="str">
            <v>2019-10-12</v>
          </cell>
          <cell r="G74" t="str">
            <v>USD</v>
          </cell>
          <cell r="H74" t="str">
            <v>101.00</v>
          </cell>
        </row>
        <row r="75">
          <cell r="B75" t="str">
            <v>11086412990</v>
          </cell>
          <cell r="C75" t="str">
            <v>皮科罗长滩岛酒店</v>
          </cell>
          <cell r="D75" t="str">
            <v>Cao Zhijun</v>
          </cell>
          <cell r="E75" t="str">
            <v>2019-10-10</v>
          </cell>
          <cell r="F75" t="str">
            <v>2019-10-12</v>
          </cell>
          <cell r="G75" t="str">
            <v>USD</v>
          </cell>
          <cell r="H75" t="str">
            <v>102.00</v>
          </cell>
        </row>
        <row r="76">
          <cell r="B76" t="str">
            <v>11086203059</v>
          </cell>
          <cell r="C76" t="str">
            <v>E-Red 酒店</v>
          </cell>
          <cell r="D76" t="str">
            <v>HU YANGJIAN</v>
          </cell>
          <cell r="E76" t="str">
            <v>2019-10-10</v>
          </cell>
          <cell r="F76" t="str">
            <v>2019-10-11</v>
          </cell>
          <cell r="G76" t="str">
            <v>USD</v>
          </cell>
          <cell r="H76" t="str">
            <v>18.00</v>
          </cell>
        </row>
        <row r="77">
          <cell r="B77" t="str">
            <v>11086143775</v>
          </cell>
          <cell r="C77" t="str">
            <v>纽约布鲁克林希尔顿酒店</v>
          </cell>
          <cell r="D77" t="str">
            <v>li juan,tan lizhen</v>
          </cell>
          <cell r="E77" t="str">
            <v>2019-10-10</v>
          </cell>
          <cell r="F77" t="str">
            <v>2019-10-11</v>
          </cell>
          <cell r="G77" t="str">
            <v>USD</v>
          </cell>
          <cell r="H77" t="str">
            <v>188.00</v>
          </cell>
        </row>
        <row r="78">
          <cell r="B78" t="str">
            <v>11086099086</v>
          </cell>
          <cell r="C78" t="str">
            <v>盛泰澜幻影海滩度假村</v>
          </cell>
          <cell r="D78" t="str">
            <v>SHAN TAO,PENG XU</v>
          </cell>
          <cell r="E78" t="str">
            <v>2019-10-10</v>
          </cell>
          <cell r="F78" t="str">
            <v>2019-10-11</v>
          </cell>
          <cell r="G78" t="str">
            <v>USD</v>
          </cell>
          <cell r="H78" t="str">
            <v>252.00</v>
          </cell>
        </row>
        <row r="79">
          <cell r="B79" t="str">
            <v>11085604228</v>
          </cell>
          <cell r="C79" t="str">
            <v>洛杉矶圣加百利喜来登酒店</v>
          </cell>
          <cell r="D79" t="str">
            <v>Zhang Nan,Ding Linlin</v>
          </cell>
          <cell r="E79" t="str">
            <v>2019-10-11</v>
          </cell>
          <cell r="F79" t="str">
            <v>2019-10-13</v>
          </cell>
          <cell r="G79" t="str">
            <v>USD</v>
          </cell>
          <cell r="H79" t="str">
            <v>343.00</v>
          </cell>
        </row>
        <row r="80">
          <cell r="B80" t="str">
            <v>11085526429</v>
          </cell>
          <cell r="C80" t="str">
            <v>巴黎班克酒店</v>
          </cell>
          <cell r="D80" t="str">
            <v>Yau shudzun,Yau Tiffany</v>
          </cell>
          <cell r="E80" t="str">
            <v>2019-10-11</v>
          </cell>
          <cell r="F80" t="str">
            <v>2019-10-13</v>
          </cell>
          <cell r="G80" t="str">
            <v>USD</v>
          </cell>
          <cell r="H80" t="str">
            <v>551.00</v>
          </cell>
        </row>
        <row r="81">
          <cell r="B81" t="str">
            <v>11085485629</v>
          </cell>
          <cell r="C81" t="str">
            <v>罗马斯特隆伯利酒店</v>
          </cell>
          <cell r="D81" t="str">
            <v>Liang Xiuwen,Li Juanying</v>
          </cell>
          <cell r="E81" t="str">
            <v>2019-10-10</v>
          </cell>
          <cell r="F81" t="str">
            <v>2019-10-12</v>
          </cell>
          <cell r="G81" t="str">
            <v>USD</v>
          </cell>
          <cell r="H81" t="str">
            <v>193.00</v>
          </cell>
        </row>
        <row r="82">
          <cell r="B82" t="str">
            <v>11085444552</v>
          </cell>
          <cell r="C82" t="str">
            <v>尼可尔斯机场酒店</v>
          </cell>
          <cell r="D82" t="str">
            <v>LUO YAN</v>
          </cell>
          <cell r="E82" t="str">
            <v>2019-10-10</v>
          </cell>
          <cell r="F82" t="str">
            <v>2019-10-11</v>
          </cell>
          <cell r="G82" t="str">
            <v>USD</v>
          </cell>
          <cell r="H82" t="str">
            <v>38.00</v>
          </cell>
        </row>
        <row r="83">
          <cell r="B83" t="str">
            <v>11085285575</v>
          </cell>
          <cell r="C83" t="str">
            <v>马默斯莱克斯希罗酒店</v>
          </cell>
          <cell r="D83" t="str">
            <v>Liang Chen,Zhan Jun</v>
          </cell>
          <cell r="E83" t="str">
            <v>2019-10-10</v>
          </cell>
          <cell r="F83" t="str">
            <v>2019-10-11</v>
          </cell>
          <cell r="G83" t="str">
            <v>USD</v>
          </cell>
          <cell r="H83" t="str">
            <v>102.00</v>
          </cell>
        </row>
        <row r="84">
          <cell r="B84" t="str">
            <v>11085260387</v>
          </cell>
          <cell r="C84" t="str">
            <v>芭堤雅丽都海滩酒店</v>
          </cell>
          <cell r="D84" t="str">
            <v>CAI HONGBIN,WANG FAN</v>
          </cell>
          <cell r="E84" t="str">
            <v>2019-10-10</v>
          </cell>
          <cell r="F84" t="str">
            <v>2019-10-11</v>
          </cell>
          <cell r="G84" t="str">
            <v>USD</v>
          </cell>
          <cell r="H84" t="str">
            <v>40.00</v>
          </cell>
        </row>
        <row r="85">
          <cell r="B85" t="str">
            <v>11085152784</v>
          </cell>
          <cell r="C85" t="str">
            <v>斯德哥尔摩阿兰达阿兰迪亚丽笙酒店</v>
          </cell>
          <cell r="D85" t="str">
            <v>Al Jabri Said  Khamis,Al Jabri Said  Khamis</v>
          </cell>
          <cell r="E85" t="str">
            <v>2019-10-12</v>
          </cell>
          <cell r="F85" t="str">
            <v>2019-10-13</v>
          </cell>
          <cell r="G85" t="str">
            <v>USD</v>
          </cell>
          <cell r="H85" t="str">
            <v>156.00</v>
          </cell>
        </row>
        <row r="86">
          <cell r="B86" t="str">
            <v>11085108149</v>
          </cell>
          <cell r="C86" t="str">
            <v>海上奢华套房酒店</v>
          </cell>
          <cell r="D86" t="str">
            <v>LIAO CONGYI</v>
          </cell>
          <cell r="E86" t="str">
            <v>2019-10-10</v>
          </cell>
          <cell r="F86" t="str">
            <v>2019-10-11</v>
          </cell>
          <cell r="G86" t="str">
            <v>USD</v>
          </cell>
          <cell r="H86" t="str">
            <v>88.00</v>
          </cell>
        </row>
        <row r="87">
          <cell r="B87" t="str">
            <v>11084989020</v>
          </cell>
          <cell r="C87" t="str">
            <v>景观酒店-Satit集团</v>
          </cell>
          <cell r="D87" t="str">
            <v>zhuo hongbo</v>
          </cell>
          <cell r="E87" t="str">
            <v>2019-10-10</v>
          </cell>
          <cell r="F87" t="str">
            <v>2019-10-11</v>
          </cell>
          <cell r="G87" t="str">
            <v>USD</v>
          </cell>
          <cell r="H87" t="str">
            <v>38.00</v>
          </cell>
        </row>
        <row r="88">
          <cell r="B88" t="str">
            <v>11084762387</v>
          </cell>
          <cell r="C88" t="str">
            <v>莫卡酒店</v>
          </cell>
          <cell r="D88" t="str">
            <v>wong kuek kong</v>
          </cell>
          <cell r="E88" t="str">
            <v>2019-10-11</v>
          </cell>
          <cell r="F88" t="str">
            <v>2019-10-12</v>
          </cell>
          <cell r="G88" t="str">
            <v>USD</v>
          </cell>
          <cell r="H88" t="str">
            <v>28.00</v>
          </cell>
        </row>
        <row r="89">
          <cell r="B89" t="str">
            <v>11084660888</v>
          </cell>
          <cell r="C89" t="str">
            <v>苏荷酒店</v>
          </cell>
          <cell r="D89" t="str">
            <v>Xu Michelle Chen Di,Nguyen Nam Ly</v>
          </cell>
          <cell r="E89" t="str">
            <v>2019-10-10</v>
          </cell>
          <cell r="F89" t="str">
            <v>2019-10-11</v>
          </cell>
          <cell r="G89" t="str">
            <v>USD</v>
          </cell>
          <cell r="H89" t="str">
            <v>51.00</v>
          </cell>
        </row>
        <row r="90">
          <cell r="B90" t="str">
            <v>11084570371</v>
          </cell>
          <cell r="C90" t="str">
            <v>闪光别墅</v>
          </cell>
          <cell r="D90" t="str">
            <v>DAI SIYING</v>
          </cell>
          <cell r="E90" t="str">
            <v>2019-10-10</v>
          </cell>
          <cell r="F90" t="str">
            <v>2019-10-11</v>
          </cell>
          <cell r="G90" t="str">
            <v>USD</v>
          </cell>
          <cell r="H90" t="str">
            <v>17.00</v>
          </cell>
        </row>
        <row r="91">
          <cell r="B91" t="str">
            <v>11084471704</v>
          </cell>
          <cell r="C91" t="str">
            <v>悉尼南部大酒店</v>
          </cell>
          <cell r="D91" t="str">
            <v>Li Shengwen</v>
          </cell>
          <cell r="E91" t="str">
            <v>2019-10-11</v>
          </cell>
          <cell r="F91" t="str">
            <v>2019-10-12</v>
          </cell>
          <cell r="G91" t="str">
            <v>USD</v>
          </cell>
          <cell r="H91" t="str">
            <v>53.00</v>
          </cell>
        </row>
        <row r="92">
          <cell r="B92" t="str">
            <v>11083938730</v>
          </cell>
          <cell r="C92" t="str">
            <v>Courtyard St. Louis Downtown</v>
          </cell>
          <cell r="D92" t="str">
            <v>SUN DASEN</v>
          </cell>
          <cell r="E92" t="str">
            <v>2019-10-11</v>
          </cell>
          <cell r="F92" t="str">
            <v>2019-10-12</v>
          </cell>
          <cell r="G92" t="str">
            <v>USD</v>
          </cell>
          <cell r="H92" t="str">
            <v>92.00</v>
          </cell>
        </row>
        <row r="93">
          <cell r="B93" t="str">
            <v>11083623949</v>
          </cell>
          <cell r="C93" t="str">
            <v>棉兰喜来登福朋酒店</v>
          </cell>
          <cell r="D93" t="str">
            <v>CHEN XIAOXU</v>
          </cell>
          <cell r="E93" t="str">
            <v>2019-10-10</v>
          </cell>
          <cell r="F93" t="str">
            <v>2019-10-11</v>
          </cell>
          <cell r="G93" t="str">
            <v>USD</v>
          </cell>
          <cell r="H93" t="str">
            <v>43.00</v>
          </cell>
        </row>
        <row r="94">
          <cell r="B94" t="str">
            <v>11083567734</v>
          </cell>
          <cell r="C94" t="str">
            <v>北干巴鲁红色星球</v>
          </cell>
          <cell r="D94" t="str">
            <v>Gao Jinfeng</v>
          </cell>
          <cell r="E94" t="str">
            <v>2019-10-10</v>
          </cell>
          <cell r="F94" t="str">
            <v>2019-10-11</v>
          </cell>
          <cell r="G94" t="str">
            <v>USD</v>
          </cell>
          <cell r="H94" t="str">
            <v>14.00</v>
          </cell>
        </row>
        <row r="95">
          <cell r="B95" t="str">
            <v>11083487836</v>
          </cell>
          <cell r="C95" t="str">
            <v>哥打京那巴鲁香格里拉酒店</v>
          </cell>
          <cell r="D95" t="str">
            <v>Lu WenJie,Li QiLe</v>
          </cell>
          <cell r="E95" t="str">
            <v>2019-10-11</v>
          </cell>
          <cell r="F95" t="str">
            <v>2019-10-12</v>
          </cell>
          <cell r="G95" t="str">
            <v>USD</v>
          </cell>
          <cell r="H95" t="str">
            <v>37.00</v>
          </cell>
        </row>
        <row r="96">
          <cell r="B96" t="str">
            <v>11083463207</v>
          </cell>
          <cell r="C96" t="str">
            <v>洲际芽庄酒店（芽庄洲际酒店）</v>
          </cell>
          <cell r="D96" t="str">
            <v>NOH JAEHWA</v>
          </cell>
          <cell r="E96" t="str">
            <v>2019-10-11</v>
          </cell>
          <cell r="F96" t="str">
            <v>2019-10-12</v>
          </cell>
          <cell r="G96" t="str">
            <v>USD</v>
          </cell>
          <cell r="H96" t="str">
            <v>137.00</v>
          </cell>
        </row>
        <row r="97">
          <cell r="B97" t="str">
            <v>11083424641</v>
          </cell>
          <cell r="C97" t="str">
            <v>卡洛玛卡萨酒店</v>
          </cell>
          <cell r="D97" t="str">
            <v>alamsyah ivan,winarto eko</v>
          </cell>
          <cell r="E97" t="str">
            <v>2019-10-12</v>
          </cell>
          <cell r="F97" t="str">
            <v>2019-10-13</v>
          </cell>
          <cell r="G97" t="str">
            <v>USD</v>
          </cell>
          <cell r="H97" t="str">
            <v>96.00</v>
          </cell>
        </row>
        <row r="98">
          <cell r="B98" t="str">
            <v>11083403839</v>
          </cell>
          <cell r="C98" t="str">
            <v>纽约曼哈顿市中心东希尔顿花园酒店</v>
          </cell>
          <cell r="D98" t="str">
            <v>TANG JIANGEN</v>
          </cell>
          <cell r="E98" t="str">
            <v>2019-10-10</v>
          </cell>
          <cell r="F98" t="str">
            <v>2019-10-11</v>
          </cell>
          <cell r="G98" t="str">
            <v>USD</v>
          </cell>
          <cell r="H98" t="str">
            <v>240.00</v>
          </cell>
        </row>
        <row r="99">
          <cell r="B99" t="str">
            <v>11083258323</v>
          </cell>
          <cell r="C99" t="str">
            <v>名古屋伏见安住睦世酒店</v>
          </cell>
          <cell r="D99" t="str">
            <v>Gao Luxi,Qian Yuchai</v>
          </cell>
          <cell r="E99" t="str">
            <v>2019-10-11</v>
          </cell>
          <cell r="F99" t="str">
            <v>2019-10-12</v>
          </cell>
          <cell r="G99" t="str">
            <v>USD</v>
          </cell>
          <cell r="H99" t="str">
            <v>71.00</v>
          </cell>
        </row>
        <row r="100">
          <cell r="B100" t="str">
            <v>11083156462</v>
          </cell>
          <cell r="C100" t="str">
            <v>中联办国会山酒店</v>
          </cell>
          <cell r="D100" t="str">
            <v>Liu Sujun</v>
          </cell>
          <cell r="E100" t="str">
            <v>2019-10-11</v>
          </cell>
          <cell r="F100" t="str">
            <v>2019-10-12</v>
          </cell>
          <cell r="G100" t="str">
            <v>USD</v>
          </cell>
          <cell r="H100" t="str">
            <v>196.00</v>
          </cell>
        </row>
        <row r="101">
          <cell r="B101" t="str">
            <v>11083143253</v>
          </cell>
          <cell r="C101" t="str">
            <v>东京相铁弗雷萨旅店银座七丁目酒店</v>
          </cell>
          <cell r="D101" t="str">
            <v>CHENG RHYS JIA CHEN,CHENG PEICI</v>
          </cell>
          <cell r="E101" t="str">
            <v>2019-10-10</v>
          </cell>
          <cell r="F101" t="str">
            <v>2019-10-13</v>
          </cell>
          <cell r="G101" t="str">
            <v>USD</v>
          </cell>
          <cell r="H101" t="str">
            <v>450.00</v>
          </cell>
        </row>
        <row r="102">
          <cell r="B102" t="str">
            <v>11082982769</v>
          </cell>
          <cell r="C102" t="str">
            <v>洛杉矶机场希尔顿酒店</v>
          </cell>
          <cell r="D102" t="str">
            <v>FECHNER ANDREW ALLEN</v>
          </cell>
          <cell r="E102" t="str">
            <v>2019-10-12</v>
          </cell>
          <cell r="F102" t="str">
            <v>2019-10-13</v>
          </cell>
          <cell r="G102" t="str">
            <v>USD</v>
          </cell>
          <cell r="H102" t="str">
            <v>136.00</v>
          </cell>
        </row>
        <row r="103">
          <cell r="B103" t="str">
            <v>11082632508</v>
          </cell>
          <cell r="C103" t="str">
            <v>拉斐特欢朋酒店</v>
          </cell>
          <cell r="D103" t="str">
            <v>Zhang Shengnan,Qian Zihan</v>
          </cell>
          <cell r="E103" t="str">
            <v>2019-10-11</v>
          </cell>
          <cell r="F103" t="str">
            <v>2019-10-12</v>
          </cell>
          <cell r="G103" t="str">
            <v>USD</v>
          </cell>
          <cell r="H103" t="str">
            <v>290.00</v>
          </cell>
        </row>
        <row r="104">
          <cell r="B104" t="str">
            <v>11082401245</v>
          </cell>
          <cell r="C104" t="str">
            <v>波士顿公园广场酒店</v>
          </cell>
          <cell r="D104" t="str">
            <v>Wang Shuo</v>
          </cell>
          <cell r="E104" t="str">
            <v>2019-10-10</v>
          </cell>
          <cell r="F104" t="str">
            <v>2019-10-13</v>
          </cell>
          <cell r="G104" t="str">
            <v>USD</v>
          </cell>
          <cell r="H104" t="str">
            <v>652.00</v>
          </cell>
        </row>
        <row r="105">
          <cell r="B105" t="str">
            <v>11082175749</v>
          </cell>
          <cell r="C105" t="str">
            <v>希尔顿多伦多酒店</v>
          </cell>
          <cell r="D105" t="str">
            <v>ZOU ZEXUAN,LI ZHIJIAN</v>
          </cell>
          <cell r="E105" t="str">
            <v>2019-10-11</v>
          </cell>
          <cell r="F105" t="str">
            <v>2019-10-12</v>
          </cell>
          <cell r="G105" t="str">
            <v>USD</v>
          </cell>
          <cell r="H105" t="str">
            <v>129.00</v>
          </cell>
        </row>
        <row r="106">
          <cell r="B106" t="str">
            <v>11082149670</v>
          </cell>
          <cell r="C106" t="str">
            <v>多伦多东北/万锦市万怡酒店</v>
          </cell>
          <cell r="D106" t="str">
            <v>SE DARA</v>
          </cell>
          <cell r="E106" t="str">
            <v>2019-10-10</v>
          </cell>
          <cell r="F106" t="str">
            <v>2019-10-11</v>
          </cell>
          <cell r="G106" t="str">
            <v>USD</v>
          </cell>
          <cell r="H106" t="str">
            <v>154.00</v>
          </cell>
        </row>
        <row r="107">
          <cell r="B107" t="str">
            <v>11082051248</v>
          </cell>
          <cell r="C107" t="str">
            <v>KS 酒店</v>
          </cell>
          <cell r="D107" t="str">
            <v>WEI DONG,WEI GUANGMING</v>
          </cell>
          <cell r="E107" t="str">
            <v>2019-10-11</v>
          </cell>
          <cell r="F107" t="str">
            <v>2019-10-12</v>
          </cell>
          <cell r="G107" t="str">
            <v>USD</v>
          </cell>
          <cell r="H107" t="str">
            <v>82.00</v>
          </cell>
        </row>
        <row r="108">
          <cell r="B108" t="str">
            <v>11081977121</v>
          </cell>
          <cell r="C108" t="str">
            <v>曼谷阿索克素坤逸酒店</v>
          </cell>
          <cell r="D108" t="str">
            <v>Xie Xiaoyan</v>
          </cell>
          <cell r="E108" t="str">
            <v>2019-10-11</v>
          </cell>
          <cell r="F108" t="str">
            <v>2019-10-13</v>
          </cell>
          <cell r="G108" t="str">
            <v>USD</v>
          </cell>
          <cell r="H108" t="str">
            <v>104.00</v>
          </cell>
        </row>
        <row r="109">
          <cell r="B109" t="str">
            <v>11081888861</v>
          </cell>
          <cell r="C109" t="str">
            <v>RENAISSANCE NEWARK AIRPORT HOTEL</v>
          </cell>
          <cell r="D109" t="str">
            <v>Lu Jiayi</v>
          </cell>
          <cell r="E109" t="str">
            <v>2019-10-11</v>
          </cell>
          <cell r="F109" t="str">
            <v>2019-10-12</v>
          </cell>
          <cell r="G109" t="str">
            <v>USD</v>
          </cell>
          <cell r="H109" t="str">
            <v>142.00</v>
          </cell>
        </row>
        <row r="110">
          <cell r="B110" t="str">
            <v>11081723129</v>
          </cell>
          <cell r="C110" t="str">
            <v>东大门空中旅馆</v>
          </cell>
          <cell r="D110" t="str">
            <v>LIU JIE,GUO JIYING</v>
          </cell>
          <cell r="E110" t="str">
            <v>2019-10-10</v>
          </cell>
          <cell r="F110" t="str">
            <v>2019-10-11</v>
          </cell>
          <cell r="G110" t="str">
            <v>USD</v>
          </cell>
          <cell r="H110" t="str">
            <v>40.00</v>
          </cell>
        </row>
        <row r="111">
          <cell r="B111" t="str">
            <v>11081302502</v>
          </cell>
          <cell r="C111" t="str">
            <v>哥打京那巴鲁香格里拉酒店</v>
          </cell>
          <cell r="D111" t="str">
            <v>ZU HUANGJING,HUANG CHANGE</v>
          </cell>
          <cell r="E111" t="str">
            <v>2019-10-11</v>
          </cell>
          <cell r="F111" t="str">
            <v>2019-10-12</v>
          </cell>
          <cell r="G111" t="str">
            <v>USD</v>
          </cell>
          <cell r="H111" t="str">
            <v>32.00</v>
          </cell>
        </row>
        <row r="112">
          <cell r="B112" t="str">
            <v>11081239690</v>
          </cell>
          <cell r="C112" t="str">
            <v>芭提雅五季酒店</v>
          </cell>
          <cell r="D112" t="str">
            <v>HUANG SHUJUAN,YANG XIAOBO</v>
          </cell>
          <cell r="E112" t="str">
            <v>2019-10-12</v>
          </cell>
          <cell r="F112" t="str">
            <v>2019-10-13</v>
          </cell>
          <cell r="G112" t="str">
            <v>USD</v>
          </cell>
          <cell r="H112" t="str">
            <v>53.00</v>
          </cell>
        </row>
        <row r="113">
          <cell r="B113" t="str">
            <v>11081156665</v>
          </cell>
          <cell r="C113" t="str">
            <v>柏林埃斯特酒店</v>
          </cell>
          <cell r="D113" t="str">
            <v>Wu Licui</v>
          </cell>
          <cell r="E113" t="str">
            <v>2019-10-12</v>
          </cell>
          <cell r="F113" t="str">
            <v>2019-10-13</v>
          </cell>
          <cell r="G113" t="str">
            <v>USD</v>
          </cell>
          <cell r="H113" t="str">
            <v>159.00</v>
          </cell>
        </row>
        <row r="114">
          <cell r="B114" t="str">
            <v>11080918465</v>
          </cell>
          <cell r="C114" t="str">
            <v>珀斯威斯汀酒店</v>
          </cell>
          <cell r="D114" t="str">
            <v>YANG YICHEN,GONG YING</v>
          </cell>
          <cell r="E114" t="str">
            <v>2019-10-10</v>
          </cell>
          <cell r="F114" t="str">
            <v>2019-10-11</v>
          </cell>
          <cell r="G114" t="str">
            <v>USD</v>
          </cell>
          <cell r="H114" t="str">
            <v>152.00</v>
          </cell>
        </row>
        <row r="115">
          <cell r="B115" t="str">
            <v>11080920280</v>
          </cell>
          <cell r="C115" t="str">
            <v>雅加达塞达尤达尔玛旺萨101酒店</v>
          </cell>
          <cell r="D115" t="str">
            <v>GEY KAHONG</v>
          </cell>
          <cell r="E115" t="str">
            <v>2019-10-11</v>
          </cell>
          <cell r="F115" t="str">
            <v>2019-10-12</v>
          </cell>
          <cell r="G115" t="str">
            <v>USD</v>
          </cell>
          <cell r="H115" t="str">
            <v>129.00</v>
          </cell>
        </row>
        <row r="116">
          <cell r="B116" t="str">
            <v>11080762811</v>
          </cell>
          <cell r="C116" t="str">
            <v>阿拉邦豪普旅馆</v>
          </cell>
          <cell r="D116" t="str">
            <v>A Hao,Xiao Jindou</v>
          </cell>
          <cell r="E116" t="str">
            <v>2019-10-10</v>
          </cell>
          <cell r="F116" t="str">
            <v>2019-10-11</v>
          </cell>
          <cell r="G116" t="str">
            <v>USD</v>
          </cell>
          <cell r="H116" t="str">
            <v>33.00</v>
          </cell>
        </row>
        <row r="117">
          <cell r="B117" t="str">
            <v>11080690381</v>
          </cell>
          <cell r="C117" t="str">
            <v>菲利克斯酒店</v>
          </cell>
          <cell r="D117" t="str">
            <v>JIANG YUCHAO,WANG DAN</v>
          </cell>
          <cell r="E117" t="str">
            <v>2019-10-09</v>
          </cell>
          <cell r="F117" t="str">
            <v>2019-10-10</v>
          </cell>
          <cell r="G117" t="str">
            <v>USD</v>
          </cell>
          <cell r="H117" t="str">
            <v>117.00</v>
          </cell>
        </row>
        <row r="118">
          <cell r="B118" t="str">
            <v>11080230944</v>
          </cell>
          <cell r="C118" t="str">
            <v>普莱姆宾馆 </v>
          </cell>
          <cell r="D118" t="str">
            <v>YADA YASUYO</v>
          </cell>
          <cell r="E118" t="str">
            <v>2019-10-10</v>
          </cell>
          <cell r="F118" t="str">
            <v>2019-10-11</v>
          </cell>
          <cell r="G118" t="str">
            <v>USD</v>
          </cell>
          <cell r="H118" t="str">
            <v>38.00</v>
          </cell>
        </row>
        <row r="119">
          <cell r="B119" t="str">
            <v>11080036677</v>
          </cell>
          <cell r="C119" t="str">
            <v>里拉安姆比尔古尔冈酒店及公寓</v>
          </cell>
          <cell r="D119" t="str">
            <v>huang linjing</v>
          </cell>
          <cell r="E119" t="str">
            <v>2019-10-10</v>
          </cell>
          <cell r="F119" t="str">
            <v>2019-10-12</v>
          </cell>
          <cell r="G119" t="str">
            <v>USD</v>
          </cell>
          <cell r="H119" t="str">
            <v>226.00</v>
          </cell>
        </row>
        <row r="120">
          <cell r="B120" t="str">
            <v>11080010284</v>
          </cell>
          <cell r="C120" t="str">
            <v>麦迪逊酒店</v>
          </cell>
          <cell r="D120" t="str">
            <v>CHANG HONGXING</v>
          </cell>
          <cell r="E120" t="str">
            <v>2019-10-09</v>
          </cell>
          <cell r="F120" t="str">
            <v>2019-10-10</v>
          </cell>
          <cell r="G120" t="str">
            <v>USD</v>
          </cell>
          <cell r="H120" t="str">
            <v>83.00</v>
          </cell>
        </row>
        <row r="121">
          <cell r="B121" t="str">
            <v>11079040320</v>
          </cell>
          <cell r="C121" t="str">
            <v>帕塞欧戴尔普艺酒店</v>
          </cell>
          <cell r="D121" t="str">
            <v>LEI TANG</v>
          </cell>
          <cell r="E121" t="str">
            <v>2019-10-09</v>
          </cell>
          <cell r="F121" t="str">
            <v>2019-10-10</v>
          </cell>
          <cell r="G121" t="str">
            <v>USD</v>
          </cell>
          <cell r="H121" t="str">
            <v>183.00</v>
          </cell>
        </row>
        <row r="122">
          <cell r="B122" t="str">
            <v>11078472154</v>
          </cell>
          <cell r="C122" t="str">
            <v>珀斯威斯汀酒店</v>
          </cell>
          <cell r="D122" t="str">
            <v>Li Meiting,Du Siyu</v>
          </cell>
          <cell r="E122" t="str">
            <v>2019-10-10</v>
          </cell>
          <cell r="F122" t="str">
            <v>2019-10-11</v>
          </cell>
          <cell r="G122" t="str">
            <v>USD</v>
          </cell>
          <cell r="H122" t="str">
            <v>169.00</v>
          </cell>
        </row>
        <row r="123">
          <cell r="B123" t="str">
            <v>11078429517</v>
          </cell>
          <cell r="C123" t="str">
            <v>宿务哥贝利套房及酒店</v>
          </cell>
          <cell r="D123" t="str">
            <v>HU ZHIFENG</v>
          </cell>
          <cell r="E123" t="str">
            <v>2019-10-09</v>
          </cell>
          <cell r="F123" t="str">
            <v>2019-10-10</v>
          </cell>
          <cell r="G123" t="str">
            <v>USD</v>
          </cell>
          <cell r="H123" t="str">
            <v>66.00</v>
          </cell>
        </row>
        <row r="124">
          <cell r="B124" t="str">
            <v>11078423856</v>
          </cell>
          <cell r="C124" t="str">
            <v>普吉岛奈阳海滩16号酒店</v>
          </cell>
          <cell r="D124" t="str">
            <v>LIN HUIHUA,Lin Tetuo</v>
          </cell>
          <cell r="E124" t="str">
            <v>2019-10-10</v>
          </cell>
          <cell r="F124" t="str">
            <v>2019-10-11</v>
          </cell>
          <cell r="G124" t="str">
            <v>USD</v>
          </cell>
          <cell r="H124" t="str">
            <v>54.00</v>
          </cell>
        </row>
        <row r="125">
          <cell r="B125" t="str">
            <v>11078030297</v>
          </cell>
          <cell r="C125" t="str">
            <v>索科咖啡青年旅舍</v>
          </cell>
          <cell r="D125" t="str">
            <v>ZHANG YING,ZHAO YUEYING</v>
          </cell>
          <cell r="E125" t="str">
            <v>2019-10-11</v>
          </cell>
          <cell r="F125" t="str">
            <v>2019-10-12</v>
          </cell>
          <cell r="G125" t="str">
            <v>USD</v>
          </cell>
          <cell r="H125" t="str">
            <v>14.00</v>
          </cell>
        </row>
        <row r="126">
          <cell r="B126" t="str">
            <v>11077463917</v>
          </cell>
          <cell r="C126" t="str">
            <v>多伦多广场华美达酒店</v>
          </cell>
          <cell r="D126" t="str">
            <v>jin guangrong,long xinyi</v>
          </cell>
          <cell r="E126" t="str">
            <v>2019-10-11</v>
          </cell>
          <cell r="F126" t="str">
            <v>2019-10-12</v>
          </cell>
          <cell r="G126" t="str">
            <v>USD</v>
          </cell>
          <cell r="H126" t="str">
            <v>92.00</v>
          </cell>
        </row>
        <row r="127">
          <cell r="B127" t="str">
            <v>11077261934</v>
          </cell>
          <cell r="C127" t="str">
            <v>普莱姆宾馆 </v>
          </cell>
          <cell r="D127" t="str">
            <v>WANG ZHEN,CHE YUANYUAN</v>
          </cell>
          <cell r="E127" t="str">
            <v>2019-10-09</v>
          </cell>
          <cell r="F127" t="str">
            <v>2019-10-10</v>
          </cell>
          <cell r="G127" t="str">
            <v>USD</v>
          </cell>
          <cell r="H127" t="str">
            <v>38.00</v>
          </cell>
        </row>
        <row r="128">
          <cell r="B128" t="str">
            <v>11077145553</v>
          </cell>
          <cell r="C128" t="str">
            <v>西一景及公寓酒店</v>
          </cell>
          <cell r="D128" t="str">
            <v>CHENG CHI YIP KEITH</v>
          </cell>
          <cell r="E128" t="str">
            <v>2019-10-09</v>
          </cell>
          <cell r="F128" t="str">
            <v>2019-10-11</v>
          </cell>
          <cell r="G128" t="str">
            <v>USD</v>
          </cell>
          <cell r="H128" t="str">
            <v>469.00</v>
          </cell>
        </row>
        <row r="129">
          <cell r="B129" t="str">
            <v>11076936367</v>
          </cell>
          <cell r="C129" t="str">
            <v>金边葵花大酒店</v>
          </cell>
          <cell r="D129" t="str">
            <v>ZHU YI,ZOU JINLING</v>
          </cell>
          <cell r="E129" t="str">
            <v>2019-10-09</v>
          </cell>
          <cell r="F129" t="str">
            <v>2019-10-10</v>
          </cell>
          <cell r="G129" t="str">
            <v>USD</v>
          </cell>
          <cell r="H129" t="str">
            <v>198.00</v>
          </cell>
        </row>
        <row r="130">
          <cell r="B130" t="str">
            <v>11076784878</v>
          </cell>
          <cell r="C130" t="str">
            <v>浅草微笑酒店</v>
          </cell>
          <cell r="D130" t="str">
            <v>LI YE</v>
          </cell>
          <cell r="E130" t="str">
            <v>2019-10-11</v>
          </cell>
          <cell r="F130" t="str">
            <v>2019-10-12</v>
          </cell>
          <cell r="G130" t="str">
            <v>USD</v>
          </cell>
          <cell r="H130" t="str">
            <v>46.00</v>
          </cell>
        </row>
        <row r="131">
          <cell r="B131" t="str">
            <v>11076496079</v>
          </cell>
          <cell r="C131" t="str">
            <v>The 5 Elements Hotel</v>
          </cell>
          <cell r="D131" t="str">
            <v>chen dingding</v>
          </cell>
          <cell r="E131" t="str">
            <v>2019-10-09</v>
          </cell>
          <cell r="F131" t="str">
            <v>2019-10-10</v>
          </cell>
          <cell r="G131" t="str">
            <v>USD</v>
          </cell>
          <cell r="H131" t="str">
            <v>31.00</v>
          </cell>
        </row>
        <row r="132">
          <cell r="B132" t="str">
            <v>11076475132</v>
          </cell>
          <cell r="C132" t="str">
            <v>考艾拉拉木卡帐篷营</v>
          </cell>
          <cell r="D132" t="str">
            <v>WANG YILING,XUE YI</v>
          </cell>
          <cell r="E132" t="str">
            <v>2019-10-11</v>
          </cell>
          <cell r="F132" t="str">
            <v>2019-10-12</v>
          </cell>
          <cell r="G132" t="str">
            <v>USD</v>
          </cell>
          <cell r="H132" t="str">
            <v>97.00</v>
          </cell>
        </row>
        <row r="133">
          <cell r="B133" t="str">
            <v>11076426358</v>
          </cell>
          <cell r="C133" t="str">
            <v>波士顿公园广场酒店</v>
          </cell>
          <cell r="D133" t="str">
            <v>Li Yuanrong</v>
          </cell>
          <cell r="E133" t="str">
            <v>2019-10-11</v>
          </cell>
          <cell r="F133" t="str">
            <v>2019-10-13</v>
          </cell>
          <cell r="G133" t="str">
            <v>USD</v>
          </cell>
          <cell r="H133" t="str">
            <v>592.00</v>
          </cell>
        </row>
        <row r="134">
          <cell r="B134" t="str">
            <v>11076015990</v>
          </cell>
          <cell r="C134" t="str">
            <v>万豪费城大道万怡酒店</v>
          </cell>
          <cell r="D134" t="str">
            <v>wang wenzhe</v>
          </cell>
          <cell r="E134" t="str">
            <v>2019-10-11</v>
          </cell>
          <cell r="F134" t="str">
            <v>2019-10-12</v>
          </cell>
          <cell r="G134" t="str">
            <v>USD</v>
          </cell>
          <cell r="H134" t="str">
            <v>116.00</v>
          </cell>
        </row>
        <row r="135">
          <cell r="B135" t="str">
            <v>11075993404</v>
          </cell>
          <cell r="C135" t="str">
            <v>吉隆坡国际机场2途恩酒店</v>
          </cell>
          <cell r="D135" t="str">
            <v>POON YING TUNG,HAU IAN,HO WAI LING</v>
          </cell>
          <cell r="E135" t="str">
            <v>2019-10-11</v>
          </cell>
          <cell r="F135" t="str">
            <v>2019-10-12</v>
          </cell>
          <cell r="G135" t="str">
            <v>USD</v>
          </cell>
          <cell r="H135" t="str">
            <v>126.00</v>
          </cell>
        </row>
        <row r="136">
          <cell r="B136" t="str">
            <v>11075761160</v>
          </cell>
          <cell r="C136" t="str">
            <v>阿拉邦豪普旅馆</v>
          </cell>
          <cell r="D136" t="str">
            <v>Mai Maiyifan,Guo Guochunxiu</v>
          </cell>
          <cell r="E136" t="str">
            <v>2019-10-09</v>
          </cell>
          <cell r="F136" t="str">
            <v>2019-10-10</v>
          </cell>
          <cell r="G136" t="str">
            <v>USD</v>
          </cell>
          <cell r="H136" t="str">
            <v>33.00</v>
          </cell>
        </row>
        <row r="137">
          <cell r="B137" t="str">
            <v>11075653421</v>
          </cell>
          <cell r="C137" t="str">
            <v>芝加哥奥黑尔温德姆酒店</v>
          </cell>
          <cell r="D137" t="str">
            <v>BI PENGCHENG</v>
          </cell>
          <cell r="E137" t="str">
            <v>2019-10-11</v>
          </cell>
          <cell r="F137" t="str">
            <v>2019-10-12</v>
          </cell>
          <cell r="G137" t="str">
            <v>USD</v>
          </cell>
          <cell r="H137" t="str">
            <v>103.00</v>
          </cell>
        </row>
        <row r="138">
          <cell r="B138" t="str">
            <v>11075546277</v>
          </cell>
          <cell r="C138" t="str">
            <v>马尼拉迷你套房酒店-马卡迪裕景商业大厦</v>
          </cell>
          <cell r="D138" t="str">
            <v>Xiao Mingwei</v>
          </cell>
          <cell r="E138" t="str">
            <v>2019-10-09</v>
          </cell>
          <cell r="F138" t="str">
            <v>2019-10-10</v>
          </cell>
          <cell r="G138" t="str">
            <v>USD</v>
          </cell>
          <cell r="H138" t="str">
            <v>35.00</v>
          </cell>
        </row>
        <row r="139">
          <cell r="B139" t="str">
            <v>11075461355</v>
          </cell>
          <cell r="C139" t="str">
            <v>墨尔本圣基尔达阿迪纳公寓酒店</v>
          </cell>
          <cell r="D139" t="str">
            <v>ZHANG RUI</v>
          </cell>
          <cell r="E139" t="str">
            <v>2019-10-09</v>
          </cell>
          <cell r="F139" t="str">
            <v>2019-10-10</v>
          </cell>
          <cell r="G139" t="str">
            <v>USD</v>
          </cell>
          <cell r="H139" t="str">
            <v>90.00</v>
          </cell>
        </row>
        <row r="140">
          <cell r="B140" t="str">
            <v>11075376574</v>
          </cell>
          <cell r="C140" t="str">
            <v>芝加哥奥黑尔温德姆酒店</v>
          </cell>
          <cell r="D140" t="str">
            <v>Tian Xueming,Ke Bowwn,Li Bai,Shi Guozhang</v>
          </cell>
          <cell r="E140" t="str">
            <v>2019-10-11</v>
          </cell>
          <cell r="F140" t="str">
            <v>2019-10-12</v>
          </cell>
          <cell r="G140" t="str">
            <v>USD</v>
          </cell>
          <cell r="H140" t="str">
            <v>206.00</v>
          </cell>
        </row>
        <row r="141">
          <cell r="B141" t="str">
            <v>11075367826</v>
          </cell>
          <cell r="C141" t="str">
            <v>芝加哥市中心希尔顿欢朋旅馆&amp;套房酒店</v>
          </cell>
          <cell r="D141" t="str">
            <v>ZHU XU</v>
          </cell>
          <cell r="E141" t="str">
            <v>2019-10-11</v>
          </cell>
          <cell r="F141" t="str">
            <v>2019-10-12</v>
          </cell>
          <cell r="G141" t="str">
            <v>USD</v>
          </cell>
          <cell r="H141" t="str">
            <v>241.00</v>
          </cell>
        </row>
        <row r="142">
          <cell r="B142" t="str">
            <v>11075288520</v>
          </cell>
          <cell r="C142" t="str">
            <v>芝加哥奥黑尔温德姆酒店</v>
          </cell>
          <cell r="D142" t="str">
            <v>LIU LI,Qin Wenting</v>
          </cell>
          <cell r="E142" t="str">
            <v>2019-10-11</v>
          </cell>
          <cell r="F142" t="str">
            <v>2019-10-12</v>
          </cell>
          <cell r="G142" t="str">
            <v>USD</v>
          </cell>
          <cell r="H142" t="str">
            <v>103.00</v>
          </cell>
        </row>
        <row r="143">
          <cell r="B143" t="str">
            <v>11074945825</v>
          </cell>
          <cell r="C143" t="str">
            <v>马尼拉迷你套房酒店-马卡迪裕景商业大厦</v>
          </cell>
          <cell r="D143" t="str">
            <v>Chen Yan</v>
          </cell>
          <cell r="E143" t="str">
            <v>2019-10-09</v>
          </cell>
          <cell r="F143" t="str">
            <v>2019-10-10</v>
          </cell>
          <cell r="G143" t="str">
            <v>USD</v>
          </cell>
          <cell r="H143" t="str">
            <v>35.00</v>
          </cell>
        </row>
        <row r="144">
          <cell r="B144" t="str">
            <v>11074928380</v>
          </cell>
          <cell r="C144" t="str">
            <v>太平红山湖敦酒店</v>
          </cell>
          <cell r="D144" t="str">
            <v>Wang Quanxin</v>
          </cell>
          <cell r="E144" t="str">
            <v>2019-10-09</v>
          </cell>
          <cell r="F144" t="str">
            <v>2019-10-10</v>
          </cell>
          <cell r="G144" t="str">
            <v>USD</v>
          </cell>
          <cell r="H144" t="str">
            <v>47.00</v>
          </cell>
        </row>
        <row r="145">
          <cell r="B145" t="str">
            <v>11074920345</v>
          </cell>
          <cell r="C145" t="str">
            <v>密歇根州区安阿伯大学假日套房酒店</v>
          </cell>
          <cell r="D145" t="str">
            <v>ZHONG JIE,WANG CHENGWEI</v>
          </cell>
          <cell r="E145" t="str">
            <v>2019-10-10</v>
          </cell>
          <cell r="F145" t="str">
            <v>2019-10-11</v>
          </cell>
          <cell r="G145" t="str">
            <v>USD</v>
          </cell>
          <cell r="H145" t="str">
            <v>75.00</v>
          </cell>
        </row>
        <row r="146">
          <cell r="B146" t="str">
            <v>11074890108</v>
          </cell>
          <cell r="C146" t="str">
            <v>密歇根州区安阿伯大学假日套房酒店</v>
          </cell>
          <cell r="D146" t="str">
            <v>ZHONG JIE,WANG CHENGWEI</v>
          </cell>
          <cell r="E146" t="str">
            <v>2019-10-09</v>
          </cell>
          <cell r="F146" t="str">
            <v>2019-10-10</v>
          </cell>
          <cell r="G146" t="str">
            <v>USD</v>
          </cell>
          <cell r="H146" t="str">
            <v>75.00</v>
          </cell>
        </row>
        <row r="147">
          <cell r="B147" t="str">
            <v>11074748630</v>
          </cell>
          <cell r="C147" t="str">
            <v>弗赖拉辛雅乐轩酒店</v>
          </cell>
          <cell r="D147" t="str">
            <v>RICKS KISHNA</v>
          </cell>
          <cell r="E147" t="str">
            <v>2019-10-10</v>
          </cell>
          <cell r="F147" t="str">
            <v>2019-10-11</v>
          </cell>
          <cell r="G147" t="str">
            <v>USD</v>
          </cell>
          <cell r="H147" t="str">
            <v>76.00</v>
          </cell>
        </row>
        <row r="148">
          <cell r="B148" t="str">
            <v>11074480414</v>
          </cell>
          <cell r="C148" t="str">
            <v>芝加哥市中心环路旅居酒店</v>
          </cell>
          <cell r="D148" t="str">
            <v>Sang Peihao</v>
          </cell>
          <cell r="E148" t="str">
            <v>2019-10-11</v>
          </cell>
          <cell r="F148" t="str">
            <v>2019-10-12</v>
          </cell>
          <cell r="G148" t="str">
            <v>USD</v>
          </cell>
          <cell r="H148" t="str">
            <v>201.00</v>
          </cell>
        </row>
        <row r="149">
          <cell r="B149" t="str">
            <v>11074467355</v>
          </cell>
          <cell r="C149" t="str">
            <v>树线城市度假村</v>
          </cell>
          <cell r="D149" t="str">
            <v>zhan yizi,ZHAN YIZI</v>
          </cell>
          <cell r="E149" t="str">
            <v>2019-10-09</v>
          </cell>
          <cell r="F149" t="str">
            <v>2019-10-10</v>
          </cell>
          <cell r="G149" t="str">
            <v>USD</v>
          </cell>
          <cell r="H149" t="str">
            <v>107.00</v>
          </cell>
        </row>
        <row r="150">
          <cell r="B150" t="str">
            <v>11074344926</v>
          </cell>
          <cell r="C150" t="str">
            <v>布法罗大酒店</v>
          </cell>
          <cell r="D150" t="str">
            <v>Sun Jingxuan,Zeng Liulin</v>
          </cell>
          <cell r="E150" t="str">
            <v>2019-10-12</v>
          </cell>
          <cell r="F150" t="str">
            <v>2019-10-13</v>
          </cell>
          <cell r="G150" t="str">
            <v>USD</v>
          </cell>
          <cell r="H150" t="str">
            <v>115.00</v>
          </cell>
        </row>
        <row r="151">
          <cell r="B151" t="str">
            <v>11074255522</v>
          </cell>
          <cell r="C151" t="str">
            <v>ART 小仓酒店 新田川</v>
          </cell>
          <cell r="D151" t="str">
            <v>YU XIRAN</v>
          </cell>
          <cell r="E151" t="str">
            <v>2019-10-10</v>
          </cell>
          <cell r="F151" t="str">
            <v>2019-10-12</v>
          </cell>
          <cell r="G151" t="str">
            <v>USD</v>
          </cell>
          <cell r="H151" t="str">
            <v>90.00</v>
          </cell>
        </row>
        <row r="152">
          <cell r="B152" t="str">
            <v>11074084209</v>
          </cell>
          <cell r="C152" t="str">
            <v>华欣珍宝之家酒店</v>
          </cell>
          <cell r="D152" t="str">
            <v>ZHANG CHENWEI,LI JINGHUA</v>
          </cell>
          <cell r="E152" t="str">
            <v>2019-10-09</v>
          </cell>
          <cell r="F152" t="str">
            <v>2019-10-11</v>
          </cell>
          <cell r="G152" t="str">
            <v>USD</v>
          </cell>
          <cell r="H152" t="str">
            <v>58.00</v>
          </cell>
        </row>
        <row r="153">
          <cell r="B153" t="str">
            <v>11074063336</v>
          </cell>
          <cell r="C153" t="str">
            <v>温哥华机场福朋喜来登酒店</v>
          </cell>
          <cell r="D153" t="str">
            <v>ZHANG MIN,Ruoqi Zheng</v>
          </cell>
          <cell r="E153" t="str">
            <v>2019-10-10</v>
          </cell>
          <cell r="F153" t="str">
            <v>2019-10-11</v>
          </cell>
          <cell r="G153" t="str">
            <v>USD</v>
          </cell>
          <cell r="H153" t="str">
            <v>138.00</v>
          </cell>
        </row>
        <row r="154">
          <cell r="B154" t="str">
            <v>11073902672</v>
          </cell>
          <cell r="C154" t="str">
            <v>纽约时代广场万豪AC酒店</v>
          </cell>
          <cell r="D154" t="str">
            <v>ZHENG ZHEN,ZHOU XIAOJING</v>
          </cell>
          <cell r="E154" t="str">
            <v>2019-10-09</v>
          </cell>
          <cell r="F154" t="str">
            <v>2019-10-12</v>
          </cell>
          <cell r="G154" t="str">
            <v>USD</v>
          </cell>
          <cell r="H154" t="str">
            <v>744.00</v>
          </cell>
        </row>
        <row r="155">
          <cell r="B155" t="str">
            <v>11073917094</v>
          </cell>
          <cell r="C155" t="str">
            <v>新罕布什尔州维多利亚NH Collection酒店</v>
          </cell>
          <cell r="D155" t="str">
            <v>ZHANG HONG,FANG JING</v>
          </cell>
          <cell r="E155" t="str">
            <v>2019-10-09</v>
          </cell>
          <cell r="F155" t="str">
            <v>2019-10-10</v>
          </cell>
          <cell r="G155" t="str">
            <v>USD</v>
          </cell>
          <cell r="H155" t="str">
            <v>114.00</v>
          </cell>
        </row>
        <row r="156">
          <cell r="B156" t="str">
            <v>11073888495</v>
          </cell>
          <cell r="C156" t="str">
            <v>观景塔度假村</v>
          </cell>
          <cell r="D156" t="str">
            <v>DAULET SAYRA</v>
          </cell>
          <cell r="E156" t="str">
            <v>2019-10-09</v>
          </cell>
          <cell r="F156" t="str">
            <v>2019-10-10</v>
          </cell>
          <cell r="G156" t="str">
            <v>USD</v>
          </cell>
          <cell r="H156" t="str">
            <v>31.00</v>
          </cell>
        </row>
        <row r="157">
          <cell r="B157" t="str">
            <v>11073778769</v>
          </cell>
          <cell r="C157" t="str">
            <v>纽约市大都市逸林酒店</v>
          </cell>
          <cell r="D157" t="str">
            <v>MING HONG,MO ZHIWEI</v>
          </cell>
          <cell r="E157" t="str">
            <v>2019-10-09</v>
          </cell>
          <cell r="F157" t="str">
            <v>2019-10-11</v>
          </cell>
          <cell r="G157" t="str">
            <v>USD</v>
          </cell>
          <cell r="H157" t="str">
            <v>415.00</v>
          </cell>
        </row>
        <row r="158">
          <cell r="B158" t="str">
            <v>11073739979</v>
          </cell>
          <cell r="C158" t="str">
            <v>罗马斯特隆伯利酒店</v>
          </cell>
          <cell r="D158" t="str">
            <v>GUAN XIAOMING,ZHAO RUO</v>
          </cell>
          <cell r="E158" t="str">
            <v>2019-10-10</v>
          </cell>
          <cell r="F158" t="str">
            <v>2019-10-12</v>
          </cell>
          <cell r="G158" t="str">
            <v>USD</v>
          </cell>
          <cell r="H158" t="str">
            <v>126.00</v>
          </cell>
        </row>
        <row r="159">
          <cell r="B159" t="str">
            <v>11073700142</v>
          </cell>
          <cell r="C159" t="str">
            <v>伦敦德尔塔兵工厂酒店</v>
          </cell>
          <cell r="D159" t="str">
            <v>SHI YUNLONG</v>
          </cell>
          <cell r="E159" t="str">
            <v>2019-10-10</v>
          </cell>
          <cell r="F159" t="str">
            <v>2019-10-11</v>
          </cell>
          <cell r="G159" t="str">
            <v>USD</v>
          </cell>
          <cell r="H159" t="str">
            <v>147.00</v>
          </cell>
        </row>
        <row r="160">
          <cell r="B160" t="str">
            <v>11072707530</v>
          </cell>
          <cell r="C160" t="str">
            <v>济州云朵泳池&amp;Spa酒店</v>
          </cell>
          <cell r="D160" t="str">
            <v>PAN Yutao,HUANG Ge</v>
          </cell>
          <cell r="E160" t="str">
            <v>2019-10-09</v>
          </cell>
          <cell r="F160" t="str">
            <v>2019-10-10</v>
          </cell>
          <cell r="G160" t="str">
            <v>USD</v>
          </cell>
          <cell r="H160" t="str">
            <v>226.00</v>
          </cell>
        </row>
        <row r="161">
          <cell r="B161" t="str">
            <v>11072581211</v>
          </cell>
          <cell r="C161" t="str">
            <v>济州云朵泳池&amp;Spa酒店</v>
          </cell>
          <cell r="D161" t="str">
            <v>SHIN CHUL HOON</v>
          </cell>
          <cell r="E161" t="str">
            <v>2019-10-09</v>
          </cell>
          <cell r="F161" t="str">
            <v>2019-10-10</v>
          </cell>
          <cell r="G161" t="str">
            <v>USD</v>
          </cell>
          <cell r="H161" t="str">
            <v>140.00</v>
          </cell>
        </row>
        <row r="162">
          <cell r="B162" t="str">
            <v>11072587145</v>
          </cell>
          <cell r="C162" t="str">
            <v>梅尔罗斯棉花堡美景套房酒店</v>
          </cell>
          <cell r="D162" t="str">
            <v>pan kaixu,jiang liwei</v>
          </cell>
          <cell r="E162" t="str">
            <v>2019-10-10</v>
          </cell>
          <cell r="F162" t="str">
            <v>2019-10-11</v>
          </cell>
          <cell r="G162" t="str">
            <v>USD</v>
          </cell>
          <cell r="H162" t="str">
            <v>45.00</v>
          </cell>
        </row>
        <row r="163">
          <cell r="B163" t="str">
            <v>11072564430</v>
          </cell>
          <cell r="C163" t="str">
            <v>棉兰喜来登福朋酒店</v>
          </cell>
          <cell r="D163" t="str">
            <v>CHEN XIAOXU</v>
          </cell>
          <cell r="E163" t="str">
            <v>2019-10-09</v>
          </cell>
          <cell r="F163" t="str">
            <v>2019-10-10</v>
          </cell>
          <cell r="G163" t="str">
            <v>USD</v>
          </cell>
          <cell r="H163" t="str">
            <v>42.00</v>
          </cell>
        </row>
        <row r="164">
          <cell r="B164" t="str">
            <v>11071797806</v>
          </cell>
          <cell r="C164" t="str">
            <v>首尔君悦酒店</v>
          </cell>
          <cell r="D164" t="str">
            <v>AN HYUNJUNG</v>
          </cell>
          <cell r="E164" t="str">
            <v>2019-10-10</v>
          </cell>
          <cell r="F164" t="str">
            <v>2019-10-11</v>
          </cell>
          <cell r="G164" t="str">
            <v>USD</v>
          </cell>
          <cell r="H164" t="str">
            <v>239.00</v>
          </cell>
        </row>
        <row r="165">
          <cell r="B165" t="str">
            <v>11071699287</v>
          </cell>
          <cell r="C165" t="str">
            <v>罗马西班牙皇家套房</v>
          </cell>
          <cell r="D165" t="str">
            <v>CHEN SHENGHAO,Wan Xiaoli</v>
          </cell>
          <cell r="E165" t="str">
            <v>2019-10-09</v>
          </cell>
          <cell r="F165" t="str">
            <v>2019-10-11</v>
          </cell>
          <cell r="G165" t="str">
            <v>USD</v>
          </cell>
          <cell r="H165" t="str">
            <v>344.00</v>
          </cell>
        </row>
        <row r="166">
          <cell r="B166" t="str">
            <v>11071633924</v>
          </cell>
          <cell r="C166" t="str">
            <v>布加勒斯特丽笙酒店</v>
          </cell>
          <cell r="D166" t="str">
            <v>kawar mitri</v>
          </cell>
          <cell r="E166" t="str">
            <v>2019-10-10</v>
          </cell>
          <cell r="F166" t="str">
            <v>2019-10-12</v>
          </cell>
          <cell r="G166" t="str">
            <v>USD</v>
          </cell>
          <cell r="H166" t="str">
            <v>246.00</v>
          </cell>
        </row>
        <row r="167">
          <cell r="B167" t="str">
            <v>11071554581</v>
          </cell>
          <cell r="C167" t="str">
            <v>阿莫里克度假村</v>
          </cell>
          <cell r="D167" t="str">
            <v>LEE HYOJIN,NAM JINWOO</v>
          </cell>
          <cell r="E167" t="str">
            <v>2019-10-09</v>
          </cell>
          <cell r="F167" t="str">
            <v>2019-10-10</v>
          </cell>
          <cell r="G167" t="str">
            <v>USD</v>
          </cell>
          <cell r="H167" t="str">
            <v>35.00</v>
          </cell>
        </row>
        <row r="168">
          <cell r="B168" t="str">
            <v>11070957819</v>
          </cell>
          <cell r="C168" t="str">
            <v>芭提雅五季酒店</v>
          </cell>
          <cell r="D168" t="str">
            <v>Gu Shitao</v>
          </cell>
          <cell r="E168" t="str">
            <v>2019-10-08</v>
          </cell>
          <cell r="F168" t="str">
            <v>2019-10-09</v>
          </cell>
          <cell r="G168" t="str">
            <v>USD</v>
          </cell>
          <cell r="H168" t="str">
            <v>53.00</v>
          </cell>
        </row>
        <row r="169">
          <cell r="B169" t="str">
            <v>11070750424</v>
          </cell>
          <cell r="C169" t="str">
            <v>东多伦多旅客之家  </v>
          </cell>
          <cell r="D169" t="str">
            <v>Elassal Hussam</v>
          </cell>
          <cell r="E169" t="str">
            <v>2019-10-08</v>
          </cell>
          <cell r="F169" t="str">
            <v>2019-10-09</v>
          </cell>
          <cell r="G169" t="str">
            <v>USD</v>
          </cell>
          <cell r="H169" t="str">
            <v>88.00</v>
          </cell>
        </row>
        <row r="170">
          <cell r="B170" t="str">
            <v>11070670074</v>
          </cell>
          <cell r="C170" t="str">
            <v>曼谷素坤逸15号福朋喜来登酒店</v>
          </cell>
          <cell r="D170" t="str">
            <v>OU ZHI HENG</v>
          </cell>
          <cell r="E170" t="str">
            <v>2019-10-11</v>
          </cell>
          <cell r="F170" t="str">
            <v>2019-10-12</v>
          </cell>
          <cell r="G170" t="str">
            <v>USD</v>
          </cell>
          <cell r="H170" t="str">
            <v>104.00</v>
          </cell>
        </row>
        <row r="171">
          <cell r="B171" t="str">
            <v>11070251753</v>
          </cell>
          <cell r="C171" t="str">
            <v>开罗海峡酒店&amp;俱乐部</v>
          </cell>
          <cell r="D171" t="str">
            <v>Lin Hong,ZHANG YUHENG</v>
          </cell>
          <cell r="E171" t="str">
            <v>2019-10-11</v>
          </cell>
          <cell r="F171" t="str">
            <v>2019-10-12</v>
          </cell>
          <cell r="G171" t="str">
            <v>USD</v>
          </cell>
          <cell r="H171" t="str">
            <v>81.00</v>
          </cell>
        </row>
        <row r="172">
          <cell r="B172" t="str">
            <v>11070114829</v>
          </cell>
          <cell r="C172" t="str">
            <v>普罗沃万怡酒店</v>
          </cell>
          <cell r="D172" t="str">
            <v>LAI CONG</v>
          </cell>
          <cell r="E172" t="str">
            <v>2019-10-08</v>
          </cell>
          <cell r="F172" t="str">
            <v>2019-10-09</v>
          </cell>
          <cell r="G172" t="str">
            <v>USD</v>
          </cell>
          <cell r="H172" t="str">
            <v>110.00</v>
          </cell>
        </row>
        <row r="173">
          <cell r="B173" t="str">
            <v>11070096852</v>
          </cell>
          <cell r="C173" t="str">
            <v>长滩岛探索海岸酒店</v>
          </cell>
          <cell r="D173" t="str">
            <v>PARK JUHWAN</v>
          </cell>
          <cell r="E173" t="str">
            <v>2019-10-08</v>
          </cell>
          <cell r="F173" t="str">
            <v>2019-10-09</v>
          </cell>
          <cell r="G173" t="str">
            <v>USD</v>
          </cell>
          <cell r="H173" t="str">
            <v>31.00</v>
          </cell>
        </row>
        <row r="174">
          <cell r="B174" t="str">
            <v>11070092927</v>
          </cell>
          <cell r="C174" t="str">
            <v>双潮邦劳酒店</v>
          </cell>
          <cell r="D174" t="str">
            <v>Qiu Zhenhan,Kang Jianwu,Li Jinyan</v>
          </cell>
          <cell r="E174" t="str">
            <v>2019-10-09</v>
          </cell>
          <cell r="F174" t="str">
            <v>2019-10-12</v>
          </cell>
          <cell r="G174" t="str">
            <v>USD</v>
          </cell>
          <cell r="H174" t="str">
            <v>555.00</v>
          </cell>
        </row>
        <row r="175">
          <cell r="B175" t="str">
            <v>11069792610</v>
          </cell>
          <cell r="C175" t="str">
            <v>休斯顿西北威洛布鲁克温德姆花园酒店</v>
          </cell>
          <cell r="D175" t="str">
            <v>Ndzi Pamela,Ndzi Pamela</v>
          </cell>
          <cell r="E175" t="str">
            <v>2019-10-11</v>
          </cell>
          <cell r="F175" t="str">
            <v>2019-10-13</v>
          </cell>
          <cell r="G175" t="str">
            <v>USD</v>
          </cell>
          <cell r="H175" t="str">
            <v>135.00</v>
          </cell>
        </row>
        <row r="176">
          <cell r="B176" t="str">
            <v>11069649074</v>
          </cell>
          <cell r="C176" t="str">
            <v>日惹穆斯蒂卡喜来登水疗度假村</v>
          </cell>
          <cell r="D176" t="str">
            <v>LI SHINAN</v>
          </cell>
          <cell r="E176" t="str">
            <v>2019-10-09</v>
          </cell>
          <cell r="F176" t="str">
            <v>2019-10-10</v>
          </cell>
          <cell r="G176" t="str">
            <v>USD</v>
          </cell>
          <cell r="H176" t="str">
            <v>54.00</v>
          </cell>
        </row>
        <row r="177">
          <cell r="B177" t="str">
            <v>11069637430</v>
          </cell>
          <cell r="C177" t="str">
            <v>瑟拉赫公寓帕赛禅房酒店</v>
          </cell>
          <cell r="D177" t="str">
            <v>Cabrera Jessa Mae</v>
          </cell>
          <cell r="E177" t="str">
            <v>2019-10-08</v>
          </cell>
          <cell r="F177" t="str">
            <v>2019-10-09</v>
          </cell>
          <cell r="G177" t="str">
            <v>USD</v>
          </cell>
          <cell r="H177" t="str">
            <v>23.00</v>
          </cell>
        </row>
        <row r="178">
          <cell r="B178" t="str">
            <v>11069624968</v>
          </cell>
          <cell r="C178" t="str">
            <v>华欣蔓娜泰酒店</v>
          </cell>
          <cell r="D178" t="str">
            <v>XIAO YINGFU,CHEN YICHENG,PAN SHUYUN,CHEN LIYING</v>
          </cell>
          <cell r="E178" t="str">
            <v>2019-10-09</v>
          </cell>
          <cell r="F178" t="str">
            <v>2019-10-10</v>
          </cell>
          <cell r="G178" t="str">
            <v>USD</v>
          </cell>
          <cell r="H178" t="str">
            <v>38.00</v>
          </cell>
        </row>
        <row r="179">
          <cell r="B179" t="str">
            <v>11069489349</v>
          </cell>
          <cell r="C179" t="str">
            <v>尼亚加拉瀑布费尔菲尔德万豪套房酒店</v>
          </cell>
          <cell r="D179" t="str">
            <v>MENG YAOYAO,ZHU SHOUXING</v>
          </cell>
          <cell r="E179" t="str">
            <v>2019-10-11</v>
          </cell>
          <cell r="F179" t="str">
            <v>2019-10-12</v>
          </cell>
          <cell r="G179" t="str">
            <v>USD</v>
          </cell>
          <cell r="H179" t="str">
            <v>171.00</v>
          </cell>
        </row>
        <row r="180">
          <cell r="B180" t="str">
            <v>11069487097</v>
          </cell>
          <cell r="C180" t="str">
            <v>圣何塞福朋喜来登酒店</v>
          </cell>
          <cell r="D180" t="str">
            <v>Fu Mingliang</v>
          </cell>
          <cell r="E180" t="str">
            <v>2019-10-10</v>
          </cell>
          <cell r="F180" t="str">
            <v>2019-10-11</v>
          </cell>
          <cell r="G180" t="str">
            <v>USD</v>
          </cell>
          <cell r="H180" t="str">
            <v>123.00</v>
          </cell>
        </row>
        <row r="181">
          <cell r="B181" t="str">
            <v>11069283848</v>
          </cell>
          <cell r="C181" t="str">
            <v>巴黎旺多姆歌剧院酒店</v>
          </cell>
          <cell r="D181" t="str">
            <v>WEI QI</v>
          </cell>
          <cell r="E181" t="str">
            <v>2019-10-09</v>
          </cell>
          <cell r="F181" t="str">
            <v>2019-10-10</v>
          </cell>
          <cell r="G181" t="str">
            <v>USD</v>
          </cell>
          <cell r="H181" t="str">
            <v>242.00</v>
          </cell>
        </row>
        <row r="182">
          <cell r="B182" t="str">
            <v>11069175324</v>
          </cell>
          <cell r="C182" t="str">
            <v>吉隆坡武吉免登皇冠酒店</v>
          </cell>
          <cell r="D182" t="str">
            <v>Ong Penghong</v>
          </cell>
          <cell r="E182" t="str">
            <v>2019-10-08</v>
          </cell>
          <cell r="F182" t="str">
            <v>2019-10-10</v>
          </cell>
          <cell r="G182" t="str">
            <v>USD</v>
          </cell>
          <cell r="H182" t="str">
            <v>48.00</v>
          </cell>
        </row>
        <row r="183">
          <cell r="B183" t="str">
            <v>11069172404</v>
          </cell>
          <cell r="C183" t="str">
            <v>阿罗那维达滩度假酒店</v>
          </cell>
          <cell r="D183" t="str">
            <v>PAN HUOLIAN,ZHANG BINGJIA,MO ZHIRONG</v>
          </cell>
          <cell r="E183" t="str">
            <v>2019-10-09</v>
          </cell>
          <cell r="F183" t="str">
            <v>2019-10-10</v>
          </cell>
          <cell r="G183" t="str">
            <v>USD</v>
          </cell>
          <cell r="H183" t="str">
            <v>132.00</v>
          </cell>
        </row>
        <row r="184">
          <cell r="B184" t="str">
            <v>11069155699</v>
          </cell>
          <cell r="C184" t="str">
            <v>威昂茵酒店</v>
          </cell>
          <cell r="D184" t="str">
            <v>Zhou Jiniie,Chan Wailong</v>
          </cell>
          <cell r="E184" t="str">
            <v>2019-10-08</v>
          </cell>
          <cell r="F184" t="str">
            <v>2019-10-09</v>
          </cell>
          <cell r="G184" t="str">
            <v>USD</v>
          </cell>
          <cell r="H184" t="str">
            <v>82.00</v>
          </cell>
        </row>
        <row r="185">
          <cell r="B185" t="str">
            <v>11069046419</v>
          </cell>
          <cell r="C185" t="str">
            <v>北干巴鲁红色星球</v>
          </cell>
          <cell r="D185" t="str">
            <v>Gao Jinfeng</v>
          </cell>
          <cell r="E185" t="str">
            <v>2019-10-08</v>
          </cell>
          <cell r="F185" t="str">
            <v>2019-10-09</v>
          </cell>
          <cell r="G185" t="str">
            <v>USD</v>
          </cell>
          <cell r="H185" t="str">
            <v>14.00</v>
          </cell>
        </row>
        <row r="186">
          <cell r="B186" t="str">
            <v>11069016345</v>
          </cell>
          <cell r="C186" t="str">
            <v>柏悦暹粒酒店</v>
          </cell>
          <cell r="D186" t="str">
            <v>LIU LINGJUAN,WEI JUANPING</v>
          </cell>
          <cell r="E186" t="str">
            <v>2019-10-09</v>
          </cell>
          <cell r="F186" t="str">
            <v>2019-10-10</v>
          </cell>
          <cell r="G186" t="str">
            <v>USD</v>
          </cell>
          <cell r="H186" t="str">
            <v>287.00</v>
          </cell>
        </row>
        <row r="187">
          <cell r="B187" t="str">
            <v>11068945639</v>
          </cell>
          <cell r="C187" t="str">
            <v>孟菲斯市中心假日酒店(比尔大街)</v>
          </cell>
          <cell r="D187" t="str">
            <v>kim jiyoung,chung sam</v>
          </cell>
          <cell r="E187" t="str">
            <v>2019-10-09</v>
          </cell>
          <cell r="F187" t="str">
            <v>2019-10-10</v>
          </cell>
          <cell r="G187" t="str">
            <v>USD</v>
          </cell>
          <cell r="H187" t="str">
            <v>139.00</v>
          </cell>
        </row>
        <row r="188">
          <cell r="B188" t="str">
            <v>11068872444</v>
          </cell>
          <cell r="C188" t="str">
            <v>28 酒店</v>
          </cell>
          <cell r="D188" t="str">
            <v>ZHOU YAOYANG</v>
          </cell>
          <cell r="E188" t="str">
            <v>2019-10-08</v>
          </cell>
          <cell r="F188" t="str">
            <v>2019-10-13</v>
          </cell>
          <cell r="G188" t="str">
            <v>USD</v>
          </cell>
          <cell r="H188" t="str">
            <v>412.00</v>
          </cell>
        </row>
        <row r="189">
          <cell r="B189" t="str">
            <v>11068774056</v>
          </cell>
          <cell r="C189" t="str">
            <v>马尼拉迷你套房酒店-马卡迪裕景商业大厦</v>
          </cell>
          <cell r="D189" t="str">
            <v>LIANG SHUTONG</v>
          </cell>
          <cell r="E189" t="str">
            <v>2019-10-08</v>
          </cell>
          <cell r="F189" t="str">
            <v>2019-10-09</v>
          </cell>
          <cell r="G189" t="str">
            <v>USD</v>
          </cell>
          <cell r="H189" t="str">
            <v>35.00</v>
          </cell>
        </row>
        <row r="190">
          <cell r="B190" t="str">
            <v>11068669605</v>
          </cell>
          <cell r="C190" t="str">
            <v>史密斯酒店</v>
          </cell>
          <cell r="D190" t="str">
            <v>Yang Ziao</v>
          </cell>
          <cell r="E190" t="str">
            <v>2019-10-09</v>
          </cell>
          <cell r="F190" t="str">
            <v>2019-10-10</v>
          </cell>
          <cell r="G190" t="str">
            <v>USD</v>
          </cell>
          <cell r="H190" t="str">
            <v>27.00</v>
          </cell>
        </row>
        <row r="191">
          <cell r="B191" t="str">
            <v>11068428633</v>
          </cell>
          <cell r="C191" t="str">
            <v>巴黎阿尔巴席琳宅邸酒店</v>
          </cell>
          <cell r="D191" t="str">
            <v>JIAN RU</v>
          </cell>
          <cell r="E191" t="str">
            <v>2019-10-09</v>
          </cell>
          <cell r="F191" t="str">
            <v>2019-10-12</v>
          </cell>
          <cell r="G191" t="str">
            <v>USD</v>
          </cell>
          <cell r="H191" t="str">
            <v>916.00</v>
          </cell>
        </row>
        <row r="192">
          <cell r="B192" t="str">
            <v>11068338033</v>
          </cell>
          <cell r="C192" t="str">
            <v>热带拉斯维加斯希尔顿逸林酒店</v>
          </cell>
          <cell r="D192" t="str">
            <v>Luo Xue</v>
          </cell>
          <cell r="E192" t="str">
            <v>2019-10-08</v>
          </cell>
          <cell r="F192" t="str">
            <v>2019-10-09</v>
          </cell>
          <cell r="G192" t="str">
            <v>USD</v>
          </cell>
          <cell r="H192" t="str">
            <v>45.00</v>
          </cell>
        </row>
        <row r="193">
          <cell r="B193" t="str">
            <v>11068337234</v>
          </cell>
          <cell r="C193" t="str">
            <v>圣乔治饭店 </v>
          </cell>
          <cell r="D193" t="str">
            <v>HU JINCHENG</v>
          </cell>
          <cell r="E193" t="str">
            <v>2019-10-09</v>
          </cell>
          <cell r="F193" t="str">
            <v>2019-10-13</v>
          </cell>
          <cell r="G193" t="str">
            <v>USD</v>
          </cell>
          <cell r="H193" t="str">
            <v>165.00</v>
          </cell>
        </row>
        <row r="194">
          <cell r="B194" t="str">
            <v>11068334184</v>
          </cell>
          <cell r="C194" t="str">
            <v>温哥华机场威斯汀墙中心酒店</v>
          </cell>
          <cell r="D194" t="str">
            <v>KONG SIU KIT</v>
          </cell>
          <cell r="E194" t="str">
            <v>2019-10-09</v>
          </cell>
          <cell r="F194" t="str">
            <v>2019-10-10</v>
          </cell>
          <cell r="G194" t="str">
            <v>USD</v>
          </cell>
          <cell r="H194" t="str">
            <v>261.00</v>
          </cell>
        </row>
        <row r="195">
          <cell r="B195" t="str">
            <v>11067978518</v>
          </cell>
          <cell r="C195" t="str">
            <v>生态树奥特尔酒店</v>
          </cell>
          <cell r="D195" t="str">
            <v>Ma Dongxue</v>
          </cell>
          <cell r="E195" t="str">
            <v>2019-10-09</v>
          </cell>
          <cell r="F195" t="str">
            <v>2019-10-10</v>
          </cell>
          <cell r="G195" t="str">
            <v>USD</v>
          </cell>
          <cell r="H195" t="str">
            <v>28.00</v>
          </cell>
        </row>
        <row r="196">
          <cell r="B196" t="str">
            <v>11068049576</v>
          </cell>
          <cell r="C196" t="str">
            <v>金边时代酒店</v>
          </cell>
          <cell r="D196" t="str">
            <v>LI ZHUO</v>
          </cell>
          <cell r="E196" t="str">
            <v>2019-10-08</v>
          </cell>
          <cell r="F196" t="str">
            <v>2019-10-12</v>
          </cell>
          <cell r="G196" t="str">
            <v>USD</v>
          </cell>
          <cell r="H196" t="str">
            <v>192.00</v>
          </cell>
        </row>
        <row r="197">
          <cell r="B197" t="str">
            <v>11068029344</v>
          </cell>
          <cell r="C197" t="str">
            <v>88 万怡酒店</v>
          </cell>
          <cell r="D197" t="str">
            <v>MA YINGJIE</v>
          </cell>
          <cell r="E197" t="str">
            <v>2019-10-08</v>
          </cell>
          <cell r="F197" t="str">
            <v>2019-10-09</v>
          </cell>
          <cell r="G197" t="str">
            <v>USD</v>
          </cell>
          <cell r="H197" t="str">
            <v>53.00</v>
          </cell>
        </row>
        <row r="198">
          <cell r="B198" t="str">
            <v>11067914734</v>
          </cell>
          <cell r="C198" t="str">
            <v>密歇根州区安阿伯大学假日套房酒店</v>
          </cell>
          <cell r="D198" t="str">
            <v>WANG CHENGWEI,ZHONG JIE</v>
          </cell>
          <cell r="E198" t="str">
            <v>2019-10-08</v>
          </cell>
          <cell r="F198" t="str">
            <v>2019-10-09</v>
          </cell>
          <cell r="G198" t="str">
            <v>USD</v>
          </cell>
          <cell r="H198" t="str">
            <v>75.00</v>
          </cell>
        </row>
        <row r="199">
          <cell r="B199" t="str">
            <v>11067455050</v>
          </cell>
          <cell r="C199" t="str">
            <v>芭堤雅奈斯度假村</v>
          </cell>
          <cell r="D199" t="str">
            <v>zhu guicen</v>
          </cell>
          <cell r="E199" t="str">
            <v>2019-10-08</v>
          </cell>
          <cell r="F199" t="str">
            <v>2019-10-09</v>
          </cell>
          <cell r="G199" t="str">
            <v>USD</v>
          </cell>
          <cell r="H199" t="str">
            <v>18.00</v>
          </cell>
        </row>
        <row r="200">
          <cell r="B200" t="str">
            <v>11067200191</v>
          </cell>
          <cell r="C200" t="str">
            <v>圣多明戈洲际里尔酒店</v>
          </cell>
          <cell r="D200" t="str">
            <v>Pan Hao,Dong Huasen</v>
          </cell>
          <cell r="E200" t="str">
            <v>2019-10-10</v>
          </cell>
          <cell r="F200" t="str">
            <v>2019-10-11</v>
          </cell>
          <cell r="G200" t="str">
            <v>USD</v>
          </cell>
          <cell r="H200" t="str">
            <v>180.00</v>
          </cell>
        </row>
        <row r="201">
          <cell r="B201" t="str">
            <v>11067158589</v>
          </cell>
          <cell r="C201" t="str">
            <v>大套房酒店</v>
          </cell>
          <cell r="D201" t="str">
            <v>LI POK MAN</v>
          </cell>
          <cell r="E201" t="str">
            <v>2019-10-08</v>
          </cell>
          <cell r="F201" t="str">
            <v>2019-10-09</v>
          </cell>
          <cell r="G201" t="str">
            <v>USD</v>
          </cell>
          <cell r="H201" t="str">
            <v>44.00</v>
          </cell>
        </row>
        <row r="202">
          <cell r="B202" t="str">
            <v>11067138684</v>
          </cell>
          <cell r="C202" t="str">
            <v>渥太华西区戴斯酒店</v>
          </cell>
          <cell r="D202" t="str">
            <v>Zhang Keji,Yang Yue</v>
          </cell>
          <cell r="E202" t="str">
            <v>2019-10-08</v>
          </cell>
          <cell r="F202" t="str">
            <v>2019-10-09</v>
          </cell>
          <cell r="G202" t="str">
            <v>USD</v>
          </cell>
          <cell r="H202" t="str">
            <v>95.00</v>
          </cell>
        </row>
        <row r="203">
          <cell r="B203" t="str">
            <v>11066942080</v>
          </cell>
          <cell r="C203" t="str">
            <v>墨尔本贝拉体验公寓</v>
          </cell>
          <cell r="D203" t="str">
            <v>CAO ZIYANG</v>
          </cell>
          <cell r="E203" t="str">
            <v>2019-10-08</v>
          </cell>
          <cell r="F203" t="str">
            <v>2019-10-10</v>
          </cell>
          <cell r="G203" t="str">
            <v>USD</v>
          </cell>
          <cell r="H203" t="str">
            <v>158.00</v>
          </cell>
        </row>
        <row r="204">
          <cell r="B204" t="str">
            <v>11066721930</v>
          </cell>
          <cell r="C204" t="str">
            <v>芭堤雅维斯塔酒店</v>
          </cell>
          <cell r="D204" t="str">
            <v>Yang Bingqian,Wu Songbo</v>
          </cell>
          <cell r="E204" t="str">
            <v>2019-10-08</v>
          </cell>
          <cell r="F204" t="str">
            <v>2019-10-09</v>
          </cell>
          <cell r="G204" t="str">
            <v>USD</v>
          </cell>
          <cell r="H204" t="str">
            <v>52.00</v>
          </cell>
        </row>
        <row r="205">
          <cell r="B205" t="str">
            <v>11066704470</v>
          </cell>
          <cell r="C205" t="str">
            <v>机场品质酒店</v>
          </cell>
          <cell r="D205" t="str">
            <v>ZHAOWX WENXIANG</v>
          </cell>
          <cell r="E205" t="str">
            <v>2019-10-09</v>
          </cell>
          <cell r="F205" t="str">
            <v>2019-10-10</v>
          </cell>
          <cell r="G205" t="str">
            <v>USD</v>
          </cell>
          <cell r="H205" t="str">
            <v>74.00</v>
          </cell>
        </row>
        <row r="206">
          <cell r="B206" t="str">
            <v>11066679324</v>
          </cell>
          <cell r="C206" t="str">
            <v>匹兹堡市中心希尔顿逸林套房酒店</v>
          </cell>
          <cell r="D206" t="str">
            <v>Grabowski Laura</v>
          </cell>
          <cell r="E206" t="str">
            <v>2019-10-09</v>
          </cell>
          <cell r="F206" t="str">
            <v>2019-10-10</v>
          </cell>
          <cell r="G206" t="str">
            <v>USD</v>
          </cell>
          <cell r="H206" t="str">
            <v>78.00</v>
          </cell>
        </row>
        <row r="207">
          <cell r="B207" t="str">
            <v>11066647010</v>
          </cell>
          <cell r="C207" t="str">
            <v>帕塞欧戴尔普艺酒店</v>
          </cell>
          <cell r="D207" t="str">
            <v>Cao Zhifeng,Huang Suidong</v>
          </cell>
          <cell r="E207" t="str">
            <v>2019-10-08</v>
          </cell>
          <cell r="F207" t="str">
            <v>2019-10-09</v>
          </cell>
          <cell r="G207" t="str">
            <v>USD</v>
          </cell>
          <cell r="H207" t="str">
            <v>149.00</v>
          </cell>
        </row>
        <row r="208">
          <cell r="B208" t="str">
            <v>11066640344</v>
          </cell>
          <cell r="C208" t="str">
            <v>慕尼黑机场NH酒店</v>
          </cell>
          <cell r="D208" t="str">
            <v>MENAARIAS ANDREA,VIOLA HERNAN ANIBAL</v>
          </cell>
          <cell r="E208" t="str">
            <v>2019-10-08</v>
          </cell>
          <cell r="F208" t="str">
            <v>2019-10-09</v>
          </cell>
          <cell r="G208" t="str">
            <v>USD</v>
          </cell>
          <cell r="H208" t="str">
            <v>253.00</v>
          </cell>
        </row>
        <row r="209">
          <cell r="B209" t="str">
            <v>11066637804</v>
          </cell>
          <cell r="C209" t="str">
            <v>沙迦度假村及水疗中心,丽思卡尔顿酒店</v>
          </cell>
          <cell r="D209" t="str">
            <v>WU FANG</v>
          </cell>
          <cell r="E209" t="str">
            <v>2019-10-08</v>
          </cell>
          <cell r="F209" t="str">
            <v>2019-10-09</v>
          </cell>
          <cell r="G209" t="str">
            <v>USD</v>
          </cell>
          <cell r="H209" t="str">
            <v>217.00</v>
          </cell>
        </row>
        <row r="210">
          <cell r="B210" t="str">
            <v>11066608856</v>
          </cell>
          <cell r="C210" t="str">
            <v>雅加达艾美酒店</v>
          </cell>
          <cell r="D210" t="str">
            <v>Meng Meng</v>
          </cell>
          <cell r="E210" t="str">
            <v>2019-10-12</v>
          </cell>
          <cell r="F210" t="str">
            <v>2019-10-13</v>
          </cell>
          <cell r="G210" t="str">
            <v>USD</v>
          </cell>
          <cell r="H210" t="str">
            <v>86.00</v>
          </cell>
        </row>
        <row r="211">
          <cell r="B211" t="str">
            <v>11066598207</v>
          </cell>
          <cell r="C211" t="str">
            <v>纳什维尔市区希尔顿酒店</v>
          </cell>
          <cell r="D211" t="str">
            <v>Cheetham Leigh,Cheetham Paul</v>
          </cell>
          <cell r="E211" t="str">
            <v>2019-10-08</v>
          </cell>
          <cell r="F211" t="str">
            <v>2019-10-10</v>
          </cell>
          <cell r="G211" t="str">
            <v>USD</v>
          </cell>
          <cell r="H211" t="str">
            <v>450.00</v>
          </cell>
        </row>
        <row r="212">
          <cell r="B212" t="str">
            <v>11066589997</v>
          </cell>
          <cell r="C212" t="str">
            <v>匹兹堡市中心希尔顿逸林套房酒店</v>
          </cell>
          <cell r="D212" t="str">
            <v>Chow Yu Yan</v>
          </cell>
          <cell r="E212" t="str">
            <v>2019-10-08</v>
          </cell>
          <cell r="F212" t="str">
            <v>2019-10-09</v>
          </cell>
          <cell r="G212" t="str">
            <v>USD</v>
          </cell>
          <cell r="H212" t="str">
            <v>78.00</v>
          </cell>
        </row>
        <row r="213">
          <cell r="B213" t="str">
            <v>11066578211</v>
          </cell>
          <cell r="C213" t="str">
            <v>霍普酒店-马尼拉厄米塔</v>
          </cell>
          <cell r="D213" t="str">
            <v>WANG JUNWEI</v>
          </cell>
          <cell r="E213" t="str">
            <v>2019-10-08</v>
          </cell>
          <cell r="F213" t="str">
            <v>2019-10-09</v>
          </cell>
          <cell r="G213" t="str">
            <v>USD</v>
          </cell>
          <cell r="H213" t="str">
            <v>30.00</v>
          </cell>
        </row>
        <row r="214">
          <cell r="B214" t="str">
            <v>11066553250</v>
          </cell>
          <cell r="C214" t="str">
            <v>阿布扎比1号航站楼遨途酒店</v>
          </cell>
          <cell r="D214" t="str">
            <v>Liu Tingting</v>
          </cell>
          <cell r="E214" t="str">
            <v>2019-10-10</v>
          </cell>
          <cell r="F214" t="str">
            <v>2019-10-11</v>
          </cell>
          <cell r="G214" t="str">
            <v>USD</v>
          </cell>
          <cell r="H214" t="str">
            <v>107.00</v>
          </cell>
        </row>
        <row r="215">
          <cell r="B215" t="str">
            <v>11066543539</v>
          </cell>
          <cell r="C215" t="str">
            <v>慕尼黑机场NH酒店</v>
          </cell>
          <cell r="D215" t="str">
            <v>CHEN GANG,WEN KAI,CHEN HONGLIANG,JIA LINGYUN,WANG JIFENG,WEN AIGUO</v>
          </cell>
          <cell r="E215" t="str">
            <v>2019-10-11</v>
          </cell>
          <cell r="F215" t="str">
            <v>2019-10-12</v>
          </cell>
          <cell r="G215" t="str">
            <v>USD</v>
          </cell>
          <cell r="H215" t="str">
            <v>204.00</v>
          </cell>
        </row>
        <row r="216">
          <cell r="B216" t="str">
            <v>11066529144</v>
          </cell>
          <cell r="C216" t="str">
            <v>帕塞欧戴尔普艺酒店</v>
          </cell>
          <cell r="D216" t="str">
            <v>Zhang yuxi,Hu zhe,Huang Yansi,Chen Bin</v>
          </cell>
          <cell r="E216" t="str">
            <v>2019-10-08</v>
          </cell>
          <cell r="F216" t="str">
            <v>2019-10-09</v>
          </cell>
          <cell r="G216" t="str">
            <v>USD</v>
          </cell>
          <cell r="H216" t="str">
            <v>298.00</v>
          </cell>
        </row>
        <row r="217">
          <cell r="B217" t="str">
            <v>11066523714</v>
          </cell>
          <cell r="C217" t="str">
            <v>华美达威尔希尔酒店</v>
          </cell>
          <cell r="D217" t="str">
            <v>Sachadecha Sukhprem,Sachdev Manveer Singh</v>
          </cell>
          <cell r="E217" t="str">
            <v>2019-10-09</v>
          </cell>
          <cell r="F217" t="str">
            <v>2019-10-10</v>
          </cell>
          <cell r="G217" t="str">
            <v>USD</v>
          </cell>
          <cell r="H217" t="str">
            <v>113.00</v>
          </cell>
        </row>
        <row r="218">
          <cell r="B218" t="str">
            <v>11066489056</v>
          </cell>
          <cell r="C218" t="str">
            <v>罗马斯特隆伯利酒店</v>
          </cell>
          <cell r="D218" t="str">
            <v>WANG ZEKUN</v>
          </cell>
          <cell r="E218" t="str">
            <v>2019-10-08</v>
          </cell>
          <cell r="F218" t="str">
            <v>2019-10-09</v>
          </cell>
          <cell r="G218" t="str">
            <v>USD</v>
          </cell>
          <cell r="H218" t="str">
            <v>48.00</v>
          </cell>
        </row>
        <row r="219">
          <cell r="B219" t="str">
            <v>11066431552</v>
          </cell>
          <cell r="C219" t="str">
            <v>杜布罗夫尼克希尔顿帝国酒店</v>
          </cell>
          <cell r="D219" t="str">
            <v>CHIAN NGOOK FOR</v>
          </cell>
          <cell r="E219" t="str">
            <v>2019-10-09</v>
          </cell>
          <cell r="F219" t="str">
            <v>2019-10-10</v>
          </cell>
          <cell r="G219" t="str">
            <v>USD</v>
          </cell>
          <cell r="H219" t="str">
            <v>371.00</v>
          </cell>
        </row>
        <row r="220">
          <cell r="B220" t="str">
            <v>11066384384</v>
          </cell>
          <cell r="C220" t="str">
            <v>魁北克万怡酒店</v>
          </cell>
          <cell r="D220" t="str">
            <v>XI FAN</v>
          </cell>
          <cell r="E220" t="str">
            <v>2019-10-11</v>
          </cell>
          <cell r="F220" t="str">
            <v>2019-10-13</v>
          </cell>
          <cell r="G220" t="str">
            <v>USD</v>
          </cell>
          <cell r="H220" t="str">
            <v>316.00</v>
          </cell>
        </row>
        <row r="221">
          <cell r="B221" t="str">
            <v>11066371369</v>
          </cell>
          <cell r="C221" t="str">
            <v>巴黎阿尔巴席琳宅邸酒店</v>
          </cell>
          <cell r="D221" t="str">
            <v>HUANG GUANWEN</v>
          </cell>
          <cell r="E221" t="str">
            <v>2019-10-08</v>
          </cell>
          <cell r="F221" t="str">
            <v>2019-10-09</v>
          </cell>
          <cell r="G221" t="str">
            <v>USD</v>
          </cell>
          <cell r="H221" t="str">
            <v>278.00</v>
          </cell>
        </row>
        <row r="222">
          <cell r="B222" t="str">
            <v>11066127611</v>
          </cell>
          <cell r="C222" t="str">
            <v>凯撒宫酒店</v>
          </cell>
          <cell r="D222" t="str">
            <v>LIU DONG</v>
          </cell>
          <cell r="E222" t="str">
            <v>2019-10-08</v>
          </cell>
          <cell r="F222" t="str">
            <v>2019-10-09</v>
          </cell>
          <cell r="G222" t="str">
            <v>USD</v>
          </cell>
          <cell r="H222" t="str">
            <v>35.00</v>
          </cell>
        </row>
        <row r="223">
          <cell r="B223" t="str">
            <v>11065531382</v>
          </cell>
          <cell r="C223" t="str">
            <v>希尔顿贝尔法斯特酒店</v>
          </cell>
          <cell r="D223" t="str">
            <v>Salvi Pauline Rosina,Farren Rodney Keith</v>
          </cell>
          <cell r="E223" t="str">
            <v>2019-10-09</v>
          </cell>
          <cell r="F223" t="str">
            <v>2019-10-10</v>
          </cell>
          <cell r="G223" t="str">
            <v>USD</v>
          </cell>
          <cell r="H223" t="str">
            <v>109.00</v>
          </cell>
        </row>
        <row r="224">
          <cell r="B224" t="str">
            <v>11065468101</v>
          </cell>
          <cell r="C224" t="str">
            <v>欧文光谱万怡酒店</v>
          </cell>
          <cell r="D224" t="str">
            <v>DENG JUNZE</v>
          </cell>
          <cell r="E224" t="str">
            <v>2019-10-09</v>
          </cell>
          <cell r="F224" t="str">
            <v>2019-10-12</v>
          </cell>
          <cell r="G224" t="str">
            <v>USD</v>
          </cell>
          <cell r="H224" t="str">
            <v>651.00</v>
          </cell>
        </row>
        <row r="225">
          <cell r="B225" t="str">
            <v>11065463534</v>
          </cell>
          <cell r="C225" t="str">
            <v>喜来登维斯塔纳别墅度假酒店</v>
          </cell>
          <cell r="D225" t="str">
            <v>Acosta Leonardo</v>
          </cell>
          <cell r="E225" t="str">
            <v>2019-10-12</v>
          </cell>
          <cell r="F225" t="str">
            <v>2019-10-13</v>
          </cell>
          <cell r="G225" t="str">
            <v>USD</v>
          </cell>
          <cell r="H225" t="str">
            <v>147.00</v>
          </cell>
        </row>
        <row r="226">
          <cell r="B226" t="str">
            <v>11065439398</v>
          </cell>
          <cell r="C226" t="str">
            <v>马斯喀特市中心郁金香酒店</v>
          </cell>
          <cell r="D226" t="str">
            <v>LUO SHIJIE</v>
          </cell>
          <cell r="E226" t="str">
            <v>2019-10-08</v>
          </cell>
          <cell r="F226" t="str">
            <v>2019-10-09</v>
          </cell>
          <cell r="G226" t="str">
            <v>USD</v>
          </cell>
          <cell r="H226" t="str">
            <v>43.00</v>
          </cell>
        </row>
        <row r="227">
          <cell r="B227" t="str">
            <v>11065329587</v>
          </cell>
          <cell r="C227" t="str">
            <v>御宿清水屋</v>
          </cell>
          <cell r="D227" t="str">
            <v>YANG PING,NING JINLING</v>
          </cell>
          <cell r="E227" t="str">
            <v>2019-10-09</v>
          </cell>
          <cell r="F227" t="str">
            <v>2019-10-11</v>
          </cell>
          <cell r="G227" t="str">
            <v>USD</v>
          </cell>
          <cell r="H227" t="str">
            <v>300.00</v>
          </cell>
        </row>
        <row r="228">
          <cell r="B228" t="str">
            <v>11065292577</v>
          </cell>
          <cell r="C228" t="str">
            <v>纽约肯尼迪机场万怡酒店</v>
          </cell>
          <cell r="D228" t="str">
            <v>Wu Xiaofan,Zhang Teng</v>
          </cell>
          <cell r="E228" t="str">
            <v>2019-10-10</v>
          </cell>
          <cell r="F228" t="str">
            <v>2019-10-11</v>
          </cell>
          <cell r="G228" t="str">
            <v>USD</v>
          </cell>
          <cell r="H228" t="str">
            <v>217.00</v>
          </cell>
        </row>
        <row r="229">
          <cell r="B229" t="str">
            <v>11065215793</v>
          </cell>
          <cell r="C229" t="str">
            <v>迈阿密洲际酒店</v>
          </cell>
          <cell r="D229" t="str">
            <v>ZHU MINGHUANG,GI GI</v>
          </cell>
          <cell r="E229" t="str">
            <v>2019-10-09</v>
          </cell>
          <cell r="F229" t="str">
            <v>2019-10-10</v>
          </cell>
          <cell r="G229" t="str">
            <v>USD</v>
          </cell>
          <cell r="H229" t="str">
            <v>173.00</v>
          </cell>
        </row>
        <row r="230">
          <cell r="B230" t="str">
            <v>11064992136</v>
          </cell>
          <cell r="C230" t="str">
            <v>里拉安姆比尔古尔冈酒店及公寓</v>
          </cell>
          <cell r="D230" t="str">
            <v>Grover Siddharth</v>
          </cell>
          <cell r="E230" t="str">
            <v>2019-10-10</v>
          </cell>
          <cell r="F230" t="str">
            <v>2019-10-11</v>
          </cell>
          <cell r="G230" t="str">
            <v>USD</v>
          </cell>
          <cell r="H230" t="str">
            <v>118.00</v>
          </cell>
        </row>
        <row r="231">
          <cell r="B231" t="str">
            <v>11064775257</v>
          </cell>
          <cell r="C231" t="str">
            <v>VOI唐娜卡米拉萨维利酒店</v>
          </cell>
          <cell r="D231" t="str">
            <v>HUANG LINGYUN</v>
          </cell>
          <cell r="E231" t="str">
            <v>2019-10-08</v>
          </cell>
          <cell r="F231" t="str">
            <v>2019-10-10</v>
          </cell>
          <cell r="G231" t="str">
            <v>USD</v>
          </cell>
          <cell r="H231" t="str">
            <v>332.00</v>
          </cell>
        </row>
        <row r="232">
          <cell r="B232" t="str">
            <v>11064757383</v>
          </cell>
          <cell r="C232" t="str">
            <v>宜必思曼谷暹罗酒店</v>
          </cell>
          <cell r="D232" t="str">
            <v>YANG HAO,LIU YUEQIAO</v>
          </cell>
          <cell r="E232" t="str">
            <v>2019-10-08</v>
          </cell>
          <cell r="F232" t="str">
            <v>2019-10-09</v>
          </cell>
          <cell r="G232" t="str">
            <v>USD</v>
          </cell>
          <cell r="H232" t="str">
            <v>62.00</v>
          </cell>
        </row>
        <row r="233">
          <cell r="B233" t="str">
            <v>11064548563</v>
          </cell>
          <cell r="C233" t="str">
            <v>金边葵花大酒店</v>
          </cell>
          <cell r="D233" t="str">
            <v>SHAH SAUMIL</v>
          </cell>
          <cell r="E233" t="str">
            <v>2019-10-09</v>
          </cell>
          <cell r="F233" t="str">
            <v>2019-10-11</v>
          </cell>
          <cell r="G233" t="str">
            <v>USD</v>
          </cell>
          <cell r="H233" t="str">
            <v>197.00</v>
          </cell>
        </row>
        <row r="234">
          <cell r="B234" t="str">
            <v>11064211911</v>
          </cell>
          <cell r="C234" t="str">
            <v>沙瓦内尔酒店</v>
          </cell>
          <cell r="D234" t="str">
            <v>WEI QI</v>
          </cell>
          <cell r="E234" t="str">
            <v>2019-10-07</v>
          </cell>
          <cell r="F234" t="str">
            <v>2019-10-08</v>
          </cell>
          <cell r="G234" t="str">
            <v>USD</v>
          </cell>
          <cell r="H234" t="str">
            <v>224.00</v>
          </cell>
        </row>
        <row r="235">
          <cell r="B235" t="str">
            <v>11064144641</v>
          </cell>
          <cell r="C235" t="str">
            <v>帕蒂尔纳别墅宫殿酒店</v>
          </cell>
          <cell r="D235" t="str">
            <v>Bisogno Gianfranco</v>
          </cell>
          <cell r="E235" t="str">
            <v>2019-10-08</v>
          </cell>
          <cell r="F235" t="str">
            <v>2019-10-10</v>
          </cell>
          <cell r="G235" t="str">
            <v>USD</v>
          </cell>
          <cell r="H235" t="str">
            <v>511.00</v>
          </cell>
        </row>
        <row r="236">
          <cell r="B236" t="str">
            <v>11064135971</v>
          </cell>
          <cell r="C236" t="str">
            <v>欧文达拉斯沃斯堡国际机场北温德姆速 8 酒店</v>
          </cell>
          <cell r="D236" t="str">
            <v>ZHANG RUNSHU,DUAN ZHIHONG</v>
          </cell>
          <cell r="E236" t="str">
            <v>2019-10-07</v>
          </cell>
          <cell r="F236" t="str">
            <v>2019-10-08</v>
          </cell>
          <cell r="G236" t="str">
            <v>USD</v>
          </cell>
          <cell r="H236" t="str">
            <v>57.00</v>
          </cell>
        </row>
        <row r="237">
          <cell r="B237" t="str">
            <v>11064118743</v>
          </cell>
          <cell r="C237" t="str">
            <v>圣乔治饭店 </v>
          </cell>
          <cell r="D237" t="str">
            <v>REN HONG XING</v>
          </cell>
          <cell r="E237" t="str">
            <v>2019-10-07</v>
          </cell>
          <cell r="F237" t="str">
            <v>2019-10-08</v>
          </cell>
          <cell r="G237" t="str">
            <v>USD</v>
          </cell>
          <cell r="H237" t="str">
            <v>35.00</v>
          </cell>
        </row>
        <row r="238">
          <cell r="B238" t="str">
            <v>11063879751</v>
          </cell>
          <cell r="C238" t="str">
            <v>曼谷戴维斯酒店</v>
          </cell>
          <cell r="D238" t="str">
            <v>KAEWAMPHAI NONSEE</v>
          </cell>
          <cell r="E238" t="str">
            <v>2019-10-07</v>
          </cell>
          <cell r="F238" t="str">
            <v>2019-10-08</v>
          </cell>
          <cell r="G238" t="str">
            <v>USD</v>
          </cell>
          <cell r="H238" t="str">
            <v>85.00</v>
          </cell>
        </row>
        <row r="239">
          <cell r="B239" t="str">
            <v>11063797902</v>
          </cell>
          <cell r="C239" t="str">
            <v>萨默塞特高级斯特拉雅加达酒店</v>
          </cell>
          <cell r="D239" t="str">
            <v>CUI CHAO</v>
          </cell>
          <cell r="E239" t="str">
            <v>2019-10-07</v>
          </cell>
          <cell r="F239" t="str">
            <v>2019-10-09</v>
          </cell>
          <cell r="G239" t="str">
            <v>USD</v>
          </cell>
          <cell r="H239" t="str">
            <v>156.00</v>
          </cell>
        </row>
        <row r="240">
          <cell r="B240" t="str">
            <v>11063662578</v>
          </cell>
          <cell r="C240" t="str">
            <v>桑蒂别墅酒店</v>
          </cell>
          <cell r="D240" t="str">
            <v>wang peng</v>
          </cell>
          <cell r="E240" t="str">
            <v>2019-10-07</v>
          </cell>
          <cell r="F240" t="str">
            <v>2019-10-08</v>
          </cell>
          <cell r="G240" t="str">
            <v>USD</v>
          </cell>
          <cell r="H240" t="str">
            <v>89.00</v>
          </cell>
        </row>
        <row r="241">
          <cell r="B241" t="str">
            <v>11063628777</v>
          </cell>
          <cell r="C241" t="str">
            <v>万格尊贵酒店</v>
          </cell>
          <cell r="D241" t="str">
            <v>Wang Quanxin</v>
          </cell>
          <cell r="E241" t="str">
            <v>2019-10-08</v>
          </cell>
          <cell r="F241" t="str">
            <v>2019-10-09</v>
          </cell>
          <cell r="G241" t="str">
            <v>USD</v>
          </cell>
          <cell r="H241" t="str">
            <v>60.00</v>
          </cell>
        </row>
        <row r="242">
          <cell r="B242" t="str">
            <v>11063531755</v>
          </cell>
          <cell r="C242" t="str">
            <v>罗马斯特隆伯利酒店</v>
          </cell>
          <cell r="D242" t="str">
            <v>LU JUNJIE</v>
          </cell>
          <cell r="E242" t="str">
            <v>2019-10-07</v>
          </cell>
          <cell r="F242" t="str">
            <v>2019-10-09</v>
          </cell>
          <cell r="G242" t="str">
            <v>USD</v>
          </cell>
          <cell r="H242" t="str">
            <v>116.00</v>
          </cell>
        </row>
        <row r="243">
          <cell r="B243" t="str">
            <v>11063496779</v>
          </cell>
          <cell r="C243" t="str">
            <v>雅加达坦林福朋喜来登酒店</v>
          </cell>
          <cell r="D243" t="str">
            <v>TANG LI</v>
          </cell>
          <cell r="E243" t="str">
            <v>2019-10-07</v>
          </cell>
          <cell r="F243" t="str">
            <v>2019-10-08</v>
          </cell>
          <cell r="G243" t="str">
            <v>USD</v>
          </cell>
          <cell r="H243" t="str">
            <v>60.00</v>
          </cell>
        </row>
        <row r="244">
          <cell r="B244" t="str">
            <v>11063493187</v>
          </cell>
          <cell r="C244" t="str">
            <v>巴黎阿尔巴席琳宅邸酒店</v>
          </cell>
          <cell r="D244" t="str">
            <v>HUANG GUANWEN</v>
          </cell>
          <cell r="E244" t="str">
            <v>2019-10-07</v>
          </cell>
          <cell r="F244" t="str">
            <v>2019-10-08</v>
          </cell>
          <cell r="G244" t="str">
            <v>USD</v>
          </cell>
          <cell r="H244" t="str">
            <v>272.00</v>
          </cell>
        </row>
        <row r="245">
          <cell r="B245" t="str">
            <v>11063424979</v>
          </cell>
          <cell r="C245" t="str">
            <v>阿拉邦豪普旅馆</v>
          </cell>
          <cell r="D245" t="str">
            <v>Mai Maiyifan,Guo Guochunxiu</v>
          </cell>
          <cell r="E245" t="str">
            <v>2019-10-07</v>
          </cell>
          <cell r="F245" t="str">
            <v>2019-10-08</v>
          </cell>
          <cell r="G245" t="str">
            <v>USD</v>
          </cell>
          <cell r="H245" t="str">
            <v>32.00</v>
          </cell>
        </row>
        <row r="246">
          <cell r="B246" t="str">
            <v>11063390745</v>
          </cell>
          <cell r="C246" t="str">
            <v>海滨大厦酒店</v>
          </cell>
          <cell r="D246" t="str">
            <v>HIROSHI SHINOMIYA</v>
          </cell>
          <cell r="E246" t="str">
            <v>2019-10-07</v>
          </cell>
          <cell r="F246" t="str">
            <v>2019-10-08</v>
          </cell>
          <cell r="G246" t="str">
            <v>USD</v>
          </cell>
          <cell r="H246" t="str">
            <v>44.00</v>
          </cell>
        </row>
        <row r="247">
          <cell r="B247" t="str">
            <v>11063301822</v>
          </cell>
          <cell r="C247" t="str">
            <v>东大门伊芙琳酒店</v>
          </cell>
          <cell r="D247" t="str">
            <v>CHEN LEI</v>
          </cell>
          <cell r="E247" t="str">
            <v>2019-10-08</v>
          </cell>
          <cell r="F247" t="str">
            <v>2019-10-11</v>
          </cell>
          <cell r="G247" t="str">
            <v>USD</v>
          </cell>
          <cell r="H247" t="str">
            <v>187.00</v>
          </cell>
        </row>
        <row r="248">
          <cell r="B248" t="str">
            <v>11063295011</v>
          </cell>
          <cell r="C248" t="str">
            <v>墨尔本丽笙旗杆花园酒店</v>
          </cell>
          <cell r="D248" t="str">
            <v>SUN ZHIPENG,WANG YANWEN</v>
          </cell>
          <cell r="E248" t="str">
            <v>2019-10-08</v>
          </cell>
          <cell r="F248" t="str">
            <v>2019-10-10</v>
          </cell>
          <cell r="G248" t="str">
            <v>USD</v>
          </cell>
          <cell r="H248" t="str">
            <v>268.00</v>
          </cell>
        </row>
        <row r="249">
          <cell r="B249" t="str">
            <v>11063170429</v>
          </cell>
          <cell r="C249" t="str">
            <v>尼泊尔加尔酒店</v>
          </cell>
          <cell r="D249" t="str">
            <v>WU SONGTAO,chen hong</v>
          </cell>
          <cell r="E249" t="str">
            <v>2019-10-08</v>
          </cell>
          <cell r="F249" t="str">
            <v>2019-10-10</v>
          </cell>
          <cell r="G249" t="str">
            <v>USD</v>
          </cell>
          <cell r="H249" t="str">
            <v>196.00</v>
          </cell>
        </row>
        <row r="250">
          <cell r="B250" t="str">
            <v>11063102277</v>
          </cell>
          <cell r="C250" t="str">
            <v>马卡蒂雅诗阁服务公寓</v>
          </cell>
          <cell r="D250" t="str">
            <v>YEUNG PUI SZE</v>
          </cell>
          <cell r="E250" t="str">
            <v>2019-10-08</v>
          </cell>
          <cell r="F250" t="str">
            <v>2019-10-11</v>
          </cell>
          <cell r="G250" t="str">
            <v>USD</v>
          </cell>
          <cell r="H250" t="str">
            <v>420.00</v>
          </cell>
        </row>
        <row r="251">
          <cell r="B251" t="str">
            <v>11063132750</v>
          </cell>
          <cell r="C251" t="str">
            <v>清迈门酒店</v>
          </cell>
          <cell r="D251" t="str">
            <v>Zhang Wen</v>
          </cell>
          <cell r="E251" t="str">
            <v>2019-10-08</v>
          </cell>
          <cell r="F251" t="str">
            <v>2019-10-09</v>
          </cell>
          <cell r="G251" t="str">
            <v>USD</v>
          </cell>
          <cell r="H251" t="str">
            <v>22.00</v>
          </cell>
        </row>
        <row r="252">
          <cell r="B252" t="str">
            <v>11063070730</v>
          </cell>
          <cell r="C252" t="str">
            <v>西纳曼贝酒店</v>
          </cell>
          <cell r="D252" t="str">
            <v>xiao xiang,liu zhu</v>
          </cell>
          <cell r="E252" t="str">
            <v>2019-10-07</v>
          </cell>
          <cell r="F252" t="str">
            <v>2019-10-09</v>
          </cell>
          <cell r="G252" t="str">
            <v>USD</v>
          </cell>
          <cell r="H252" t="str">
            <v>94.00</v>
          </cell>
        </row>
        <row r="253">
          <cell r="B253" t="str">
            <v>11062970834</v>
          </cell>
          <cell r="C253" t="str">
            <v>卑尔根皇家丽笙酒店</v>
          </cell>
          <cell r="D253" t="str">
            <v>LIN SHUFEN</v>
          </cell>
          <cell r="E253" t="str">
            <v>2019-10-07</v>
          </cell>
          <cell r="F253" t="str">
            <v>2019-10-08</v>
          </cell>
          <cell r="G253" t="str">
            <v>USD</v>
          </cell>
          <cell r="H253" t="str">
            <v>134.00</v>
          </cell>
        </row>
        <row r="254">
          <cell r="B254" t="str">
            <v>11062941785</v>
          </cell>
          <cell r="C254" t="str">
            <v>大阪十字酒店</v>
          </cell>
          <cell r="D254" t="str">
            <v>CHAN KA YAN</v>
          </cell>
          <cell r="E254" t="str">
            <v>2019-10-07</v>
          </cell>
          <cell r="F254" t="str">
            <v>2019-10-09</v>
          </cell>
          <cell r="G254" t="str">
            <v>USD</v>
          </cell>
          <cell r="H254" t="str">
            <v>257.00</v>
          </cell>
        </row>
        <row r="255">
          <cell r="B255" t="str">
            <v>11062632789</v>
          </cell>
          <cell r="C255" t="str">
            <v>帕拉左酒店</v>
          </cell>
          <cell r="D255" t="str">
            <v>WANG MIN</v>
          </cell>
          <cell r="E255" t="str">
            <v>2019-10-10</v>
          </cell>
          <cell r="F255" t="str">
            <v>2019-10-11</v>
          </cell>
          <cell r="G255" t="str">
            <v>USD</v>
          </cell>
          <cell r="H255" t="str">
            <v>44.00</v>
          </cell>
        </row>
        <row r="256">
          <cell r="B256" t="str">
            <v>11062586900</v>
          </cell>
          <cell r="C256" t="str">
            <v>万豪巴黎戴高乐机场酒店</v>
          </cell>
          <cell r="D256" t="str">
            <v>liu fengwei,LYU QIAN</v>
          </cell>
          <cell r="E256" t="str">
            <v>2019-10-08</v>
          </cell>
          <cell r="F256" t="str">
            <v>2019-10-09</v>
          </cell>
          <cell r="G256" t="str">
            <v>USD</v>
          </cell>
          <cell r="H256" t="str">
            <v>292.00</v>
          </cell>
        </row>
        <row r="257">
          <cell r="B257" t="str">
            <v>11062583795</v>
          </cell>
          <cell r="C257" t="str">
            <v>洛杉矶圣加百利喜来登酒店</v>
          </cell>
          <cell r="D257" t="str">
            <v>LIN YUNJIE,LI PEIHANG</v>
          </cell>
          <cell r="E257" t="str">
            <v>2019-10-11</v>
          </cell>
          <cell r="F257" t="str">
            <v>2019-10-13</v>
          </cell>
          <cell r="G257" t="str">
            <v>USD</v>
          </cell>
          <cell r="H257" t="str">
            <v>420.00</v>
          </cell>
        </row>
        <row r="258">
          <cell r="B258" t="str">
            <v>11062561342</v>
          </cell>
          <cell r="C258" t="str">
            <v>箱根汤之花王子酒店</v>
          </cell>
          <cell r="D258" t="str">
            <v>Yu Jianxing</v>
          </cell>
          <cell r="E258" t="str">
            <v>2019-10-07</v>
          </cell>
          <cell r="F258" t="str">
            <v>2019-10-08</v>
          </cell>
          <cell r="G258" t="str">
            <v>USD</v>
          </cell>
          <cell r="H258" t="str">
            <v>187.00</v>
          </cell>
        </row>
        <row r="259">
          <cell r="B259" t="str">
            <v>11062537583</v>
          </cell>
          <cell r="C259" t="str">
            <v>吉隆坡辉煌酒店</v>
          </cell>
          <cell r="D259" t="str">
            <v>Li Hengfeng,Cheng Guanbin,Tan Wenhui,Deng Wencon</v>
          </cell>
          <cell r="E259" t="str">
            <v>2019-10-07</v>
          </cell>
          <cell r="F259" t="str">
            <v>2019-10-08</v>
          </cell>
          <cell r="G259" t="str">
            <v>USD</v>
          </cell>
          <cell r="H259" t="str">
            <v>74.00</v>
          </cell>
        </row>
        <row r="260">
          <cell r="B260" t="str">
            <v>11062504316</v>
          </cell>
          <cell r="C260" t="str">
            <v>土地酒店</v>
          </cell>
          <cell r="D260" t="str">
            <v>miskovic dusica</v>
          </cell>
          <cell r="E260" t="str">
            <v>2019-10-08</v>
          </cell>
          <cell r="F260" t="str">
            <v>2019-10-11</v>
          </cell>
          <cell r="G260" t="str">
            <v>USD</v>
          </cell>
          <cell r="H260" t="str">
            <v>66.00</v>
          </cell>
        </row>
        <row r="261">
          <cell r="B261" t="str">
            <v>11062473247</v>
          </cell>
          <cell r="C261" t="str">
            <v>迈阿密洲际酒店</v>
          </cell>
          <cell r="D261" t="str">
            <v>Zhu Minghuang</v>
          </cell>
          <cell r="E261" t="str">
            <v>2019-10-08</v>
          </cell>
          <cell r="F261" t="str">
            <v>2019-10-09</v>
          </cell>
          <cell r="G261" t="str">
            <v>USD</v>
          </cell>
          <cell r="H261" t="str">
            <v>173.00</v>
          </cell>
        </row>
        <row r="262">
          <cell r="B262" t="str">
            <v>11062481696</v>
          </cell>
          <cell r="C262" t="str">
            <v>长滩假日市区酒店</v>
          </cell>
          <cell r="D262" t="str">
            <v>JIANG LINGFENG,WANG YUJIAO</v>
          </cell>
          <cell r="E262" t="str">
            <v>2019-10-07</v>
          </cell>
          <cell r="F262" t="str">
            <v>2019-10-08</v>
          </cell>
          <cell r="G262" t="str">
            <v>USD</v>
          </cell>
          <cell r="H262" t="str">
            <v>170.00</v>
          </cell>
        </row>
        <row r="263">
          <cell r="B263" t="str">
            <v>11061981351</v>
          </cell>
          <cell r="C263" t="str">
            <v>Best Western B. R. Guest</v>
          </cell>
          <cell r="D263" t="str">
            <v>Kaiser Boris</v>
          </cell>
          <cell r="E263" t="str">
            <v>2019-10-07</v>
          </cell>
          <cell r="F263" t="str">
            <v>2019-10-08</v>
          </cell>
          <cell r="G263" t="str">
            <v>USD</v>
          </cell>
          <cell r="H263" t="str">
            <v>80.00</v>
          </cell>
        </row>
        <row r="264">
          <cell r="B264" t="str">
            <v>11061663184</v>
          </cell>
          <cell r="C264" t="str">
            <v>皇后郡套房酒店</v>
          </cell>
          <cell r="D264" t="str">
            <v>SUN LIHUA</v>
          </cell>
          <cell r="E264" t="str">
            <v>2019-10-08</v>
          </cell>
          <cell r="F264" t="str">
            <v>2019-10-11</v>
          </cell>
          <cell r="G264" t="str">
            <v>USD</v>
          </cell>
          <cell r="H264" t="str">
            <v>276.00</v>
          </cell>
        </row>
        <row r="265">
          <cell r="B265" t="str">
            <v>11061633957</v>
          </cell>
          <cell r="C265" t="str">
            <v>马卡蒂雅诗阁服务公寓</v>
          </cell>
          <cell r="D265" t="str">
            <v>Wang Yaoyuan</v>
          </cell>
          <cell r="E265" t="str">
            <v>2019-10-08</v>
          </cell>
          <cell r="F265" t="str">
            <v>2019-10-09</v>
          </cell>
          <cell r="G265" t="str">
            <v>USD</v>
          </cell>
          <cell r="H265" t="str">
            <v>303.00</v>
          </cell>
        </row>
        <row r="266">
          <cell r="B266" t="str">
            <v>11061528049</v>
          </cell>
          <cell r="C266" t="str">
            <v>奥兰治县凯悦酒店</v>
          </cell>
          <cell r="D266" t="str">
            <v>SHI PINGQUAN</v>
          </cell>
          <cell r="E266" t="str">
            <v>2019-10-07</v>
          </cell>
          <cell r="F266" t="str">
            <v>2019-10-08</v>
          </cell>
          <cell r="G266" t="str">
            <v>USD</v>
          </cell>
          <cell r="H266" t="str">
            <v>158.00</v>
          </cell>
        </row>
        <row r="267">
          <cell r="B267" t="str">
            <v>11061501904</v>
          </cell>
          <cell r="C267" t="str">
            <v>洛杉机希尔顿逸林酒店</v>
          </cell>
          <cell r="D267" t="str">
            <v>XU XIAOHUI,HUA GUANGHUI</v>
          </cell>
          <cell r="E267" t="str">
            <v>2019-10-07</v>
          </cell>
          <cell r="F267" t="str">
            <v>2019-10-08</v>
          </cell>
          <cell r="G267" t="str">
            <v>USD</v>
          </cell>
          <cell r="H267" t="str">
            <v>402.00</v>
          </cell>
        </row>
        <row r="268">
          <cell r="B268" t="str">
            <v>11061447372</v>
          </cell>
          <cell r="C268" t="str">
            <v>轩尼可尼亚酒店</v>
          </cell>
          <cell r="D268" t="str">
            <v>CHENG YUETING</v>
          </cell>
          <cell r="E268" t="str">
            <v>2019-10-09</v>
          </cell>
          <cell r="F268" t="str">
            <v>2019-10-13</v>
          </cell>
          <cell r="G268" t="str">
            <v>USD</v>
          </cell>
          <cell r="H268" t="str">
            <v>95.00</v>
          </cell>
        </row>
        <row r="269">
          <cell r="B269" t="str">
            <v>11061421721</v>
          </cell>
          <cell r="C269" t="str">
            <v>波士顿公园广场酒店</v>
          </cell>
          <cell r="D269" t="str">
            <v>ZHAO MINGWANG</v>
          </cell>
          <cell r="E269" t="str">
            <v>2019-10-07</v>
          </cell>
          <cell r="F269" t="str">
            <v>2019-10-08</v>
          </cell>
          <cell r="G269" t="str">
            <v>USD</v>
          </cell>
          <cell r="H269" t="str">
            <v>227.00</v>
          </cell>
        </row>
        <row r="270">
          <cell r="B270" t="str">
            <v>11061400064</v>
          </cell>
          <cell r="C270" t="str">
            <v>贝斯特韦斯特行政酒店</v>
          </cell>
          <cell r="D270" t="str">
            <v>KIM JUNGHO</v>
          </cell>
          <cell r="E270" t="str">
            <v>2019-10-07</v>
          </cell>
          <cell r="F270" t="str">
            <v>2019-10-08</v>
          </cell>
          <cell r="G270" t="str">
            <v>USD</v>
          </cell>
          <cell r="H270" t="str">
            <v>122.00</v>
          </cell>
        </row>
        <row r="271">
          <cell r="B271" t="str">
            <v>11061194216</v>
          </cell>
          <cell r="C271" t="str">
            <v>新加坡海滩酒店</v>
          </cell>
          <cell r="D271" t="str">
            <v>BIAN HONGJUN</v>
          </cell>
          <cell r="E271" t="str">
            <v>2019-10-07</v>
          </cell>
          <cell r="F271" t="str">
            <v>2019-10-08</v>
          </cell>
          <cell r="G271" t="str">
            <v>USD</v>
          </cell>
          <cell r="H271" t="str">
            <v>70.00</v>
          </cell>
        </row>
        <row r="272">
          <cell r="B272" t="str">
            <v>11061101738</v>
          </cell>
          <cell r="C272" t="str">
            <v>墨尔本EQ塔服务公寓</v>
          </cell>
          <cell r="D272" t="str">
            <v>HO TZE HING</v>
          </cell>
          <cell r="E272" t="str">
            <v>2019-10-08</v>
          </cell>
          <cell r="F272" t="str">
            <v>2019-10-09</v>
          </cell>
          <cell r="G272" t="str">
            <v>USD</v>
          </cell>
          <cell r="H272" t="str">
            <v>121.00</v>
          </cell>
        </row>
        <row r="273">
          <cell r="B273" t="str">
            <v>11061096899</v>
          </cell>
          <cell r="C273" t="str">
            <v>金边欧汉娜皇宫酒店</v>
          </cell>
          <cell r="D273" t="str">
            <v>PENG ZHICHENG,FANG JINBAO</v>
          </cell>
          <cell r="E273" t="str">
            <v>2019-10-07</v>
          </cell>
          <cell r="F273" t="str">
            <v>2019-10-08</v>
          </cell>
          <cell r="G273" t="str">
            <v>USD</v>
          </cell>
          <cell r="H273" t="str">
            <v>39.00</v>
          </cell>
        </row>
        <row r="274">
          <cell r="B274" t="str">
            <v>11061067090</v>
          </cell>
          <cell r="C274" t="str">
            <v>难波天然温泉多米尊贵别馆酒店</v>
          </cell>
          <cell r="D274" t="str">
            <v>Gao Charlie Jerry</v>
          </cell>
          <cell r="E274" t="str">
            <v>2019-10-09</v>
          </cell>
          <cell r="F274" t="str">
            <v>2019-10-11</v>
          </cell>
          <cell r="G274" t="str">
            <v>USD</v>
          </cell>
          <cell r="H274" t="str">
            <v>184.00</v>
          </cell>
        </row>
        <row r="275">
          <cell r="B275" t="str">
            <v>11060927598</v>
          </cell>
          <cell r="C275" t="str">
            <v>艾罗星级酒店</v>
          </cell>
          <cell r="D275" t="str">
            <v>HU FEI</v>
          </cell>
          <cell r="E275" t="str">
            <v>2019-10-07</v>
          </cell>
          <cell r="F275" t="str">
            <v>2019-10-10</v>
          </cell>
          <cell r="G275" t="str">
            <v>USD</v>
          </cell>
          <cell r="H275" t="str">
            <v>46.00</v>
          </cell>
        </row>
        <row r="276">
          <cell r="B276" t="str">
            <v>11060730377</v>
          </cell>
          <cell r="C276" t="str">
            <v>新加坡1887酒店</v>
          </cell>
          <cell r="D276" t="str">
            <v>DAMING NIU</v>
          </cell>
          <cell r="E276" t="str">
            <v>2019-10-08</v>
          </cell>
          <cell r="F276" t="str">
            <v>2019-10-13</v>
          </cell>
          <cell r="G276" t="str">
            <v>USD</v>
          </cell>
          <cell r="H276" t="str">
            <v>513.00</v>
          </cell>
        </row>
        <row r="277">
          <cell r="B277" t="str">
            <v>11060711489</v>
          </cell>
          <cell r="C277" t="str">
            <v>达西酒店</v>
          </cell>
          <cell r="D277" t="str">
            <v>YOU LINYAN,LIN SHUYING</v>
          </cell>
          <cell r="E277" t="str">
            <v>2019-10-07</v>
          </cell>
          <cell r="F277" t="str">
            <v>2019-10-09</v>
          </cell>
          <cell r="G277" t="str">
            <v>USD</v>
          </cell>
          <cell r="H277" t="str">
            <v>308.00</v>
          </cell>
        </row>
        <row r="278">
          <cell r="B278" t="str">
            <v>11060676479</v>
          </cell>
          <cell r="C278" t="str">
            <v>普利茅斯会议欢朋旅馆</v>
          </cell>
          <cell r="D278" t="str">
            <v>Simpson Michael</v>
          </cell>
          <cell r="E278" t="str">
            <v>2019-10-11</v>
          </cell>
          <cell r="F278" t="str">
            <v>2019-10-12</v>
          </cell>
          <cell r="G278" t="str">
            <v>USD</v>
          </cell>
          <cell r="H278" t="str">
            <v>81.00</v>
          </cell>
        </row>
        <row r="279">
          <cell r="B279" t="str">
            <v>11060589180</v>
          </cell>
          <cell r="C279" t="str">
            <v>休斯顿洲际机场假日酒店</v>
          </cell>
          <cell r="D279" t="str">
            <v>GAO XIN</v>
          </cell>
          <cell r="E279" t="str">
            <v>2019-10-09</v>
          </cell>
          <cell r="F279" t="str">
            <v>2019-10-10</v>
          </cell>
          <cell r="G279" t="str">
            <v>USD</v>
          </cell>
          <cell r="H279" t="str">
            <v>60.00</v>
          </cell>
        </row>
        <row r="280">
          <cell r="B280" t="str">
            <v>11060573301</v>
          </cell>
          <cell r="C280" t="str">
            <v>卡尔加里机场希尔顿花园酒店</v>
          </cell>
          <cell r="D280" t="str">
            <v>Ly Ben,Ly Annie</v>
          </cell>
          <cell r="E280" t="str">
            <v>2019-10-11</v>
          </cell>
          <cell r="F280" t="str">
            <v>2019-10-12</v>
          </cell>
          <cell r="G280" t="str">
            <v>USD</v>
          </cell>
          <cell r="H280" t="str">
            <v>48.00</v>
          </cell>
        </row>
        <row r="281">
          <cell r="B281" t="str">
            <v>11060562386</v>
          </cell>
          <cell r="C281" t="str">
            <v>迈阿密布里克尔市中心克鲁斯港美国长住酒店</v>
          </cell>
          <cell r="D281" t="str">
            <v>wang Yi,Chu suya</v>
          </cell>
          <cell r="E281" t="str">
            <v>2019-10-07</v>
          </cell>
          <cell r="F281" t="str">
            <v>2019-10-08</v>
          </cell>
          <cell r="G281" t="str">
            <v>USD</v>
          </cell>
          <cell r="H281" t="str">
            <v>69.00</v>
          </cell>
        </row>
        <row r="282">
          <cell r="B282" t="str">
            <v>11060555710</v>
          </cell>
          <cell r="C282" t="str">
            <v>艾美开罗机场</v>
          </cell>
          <cell r="D282" t="str">
            <v>ZHU FENGXUE</v>
          </cell>
          <cell r="E282" t="str">
            <v>2019-10-07</v>
          </cell>
          <cell r="F282" t="str">
            <v>2019-10-08</v>
          </cell>
          <cell r="G282" t="str">
            <v>USD</v>
          </cell>
          <cell r="H282" t="str">
            <v>82.00</v>
          </cell>
        </row>
        <row r="283">
          <cell r="B283" t="str">
            <v>11060552407</v>
          </cell>
          <cell r="C283" t="str">
            <v>艾姆垂酒店</v>
          </cell>
          <cell r="D283" t="str">
            <v>Li Dan,Ding Jun</v>
          </cell>
          <cell r="E283" t="str">
            <v>2019-10-07</v>
          </cell>
          <cell r="F283" t="str">
            <v>2019-10-08</v>
          </cell>
          <cell r="G283" t="str">
            <v>USD</v>
          </cell>
          <cell r="H283" t="str">
            <v>36.00</v>
          </cell>
        </row>
        <row r="284">
          <cell r="B284" t="str">
            <v>11060547739</v>
          </cell>
          <cell r="C284" t="str">
            <v>VOI唐娜卡米拉萨维利酒店</v>
          </cell>
          <cell r="D284" t="str">
            <v>WANG LICHAN,JIE BIAO</v>
          </cell>
          <cell r="E284" t="str">
            <v>2019-10-07</v>
          </cell>
          <cell r="F284" t="str">
            <v>2019-10-10</v>
          </cell>
          <cell r="G284" t="str">
            <v>USD</v>
          </cell>
          <cell r="H284" t="str">
            <v>470.00</v>
          </cell>
        </row>
        <row r="285">
          <cell r="B285" t="str">
            <v>11060437703</v>
          </cell>
          <cell r="C285" t="str">
            <v>纽瓦克硅谷酒店</v>
          </cell>
          <cell r="D285" t="str">
            <v>ren rong,li shaoyi</v>
          </cell>
          <cell r="E285" t="str">
            <v>2019-10-07</v>
          </cell>
          <cell r="F285" t="str">
            <v>2019-10-09</v>
          </cell>
          <cell r="G285" t="str">
            <v>USD</v>
          </cell>
          <cell r="H285" t="str">
            <v>534.00</v>
          </cell>
        </row>
        <row r="286">
          <cell r="B286" t="str">
            <v>11060332979</v>
          </cell>
          <cell r="C286" t="str">
            <v>希尔顿逸林盖茨南海滩酒店</v>
          </cell>
          <cell r="D286" t="str">
            <v>Russoniello Antonio,Russoniello Lisa Nicole</v>
          </cell>
          <cell r="E286" t="str">
            <v>2019-10-07</v>
          </cell>
          <cell r="F286" t="str">
            <v>2019-10-08</v>
          </cell>
          <cell r="G286" t="str">
            <v>USD</v>
          </cell>
          <cell r="H286" t="str">
            <v>92.00</v>
          </cell>
        </row>
        <row r="287">
          <cell r="B287" t="str">
            <v>11060281901</v>
          </cell>
          <cell r="C287" t="str">
            <v>上野康福酒店</v>
          </cell>
          <cell r="D287" t="str">
            <v>CHAN KAIENG</v>
          </cell>
          <cell r="E287" t="str">
            <v>2019-10-09</v>
          </cell>
          <cell r="F287" t="str">
            <v>2019-10-10</v>
          </cell>
          <cell r="G287" t="str">
            <v>USD</v>
          </cell>
          <cell r="H287" t="str">
            <v>67.00</v>
          </cell>
        </row>
        <row r="288">
          <cell r="B288" t="str">
            <v>11059901825</v>
          </cell>
          <cell r="C288" t="str">
            <v>纳努特希尔顿欢朋酒店</v>
          </cell>
          <cell r="D288" t="str">
            <v>CHAN HONG YU</v>
          </cell>
          <cell r="E288" t="str">
            <v>2019-10-07</v>
          </cell>
          <cell r="F288" t="str">
            <v>2019-10-08</v>
          </cell>
          <cell r="G288" t="str">
            <v>USD</v>
          </cell>
          <cell r="H288" t="str">
            <v>200.00</v>
          </cell>
        </row>
        <row r="289">
          <cell r="B289" t="str">
            <v>11059765944</v>
          </cell>
          <cell r="C289" t="str">
            <v>长滩岛探索海岸酒店</v>
          </cell>
          <cell r="D289" t="str">
            <v>GUO liping,SUN yiming</v>
          </cell>
          <cell r="E289" t="str">
            <v>2019-10-07</v>
          </cell>
          <cell r="F289" t="str">
            <v>2019-10-08</v>
          </cell>
          <cell r="G289" t="str">
            <v>USD</v>
          </cell>
          <cell r="H289" t="str">
            <v>31.00</v>
          </cell>
        </row>
        <row r="290">
          <cell r="B290" t="str">
            <v>11059706252</v>
          </cell>
          <cell r="C290" t="str">
            <v>艾美开罗机场</v>
          </cell>
          <cell r="D290" t="str">
            <v>LI MINGYANG</v>
          </cell>
          <cell r="E290" t="str">
            <v>2019-10-08</v>
          </cell>
          <cell r="F290" t="str">
            <v>2019-10-09</v>
          </cell>
          <cell r="G290" t="str">
            <v>USD</v>
          </cell>
          <cell r="H290" t="str">
            <v>82.00</v>
          </cell>
        </row>
        <row r="291">
          <cell r="B291" t="str">
            <v>11059123103</v>
          </cell>
          <cell r="C291" t="str">
            <v>旧金山联合广场希尔顿酒店</v>
          </cell>
          <cell r="D291" t="str">
            <v>dai wei,zhou jien</v>
          </cell>
          <cell r="E291" t="str">
            <v>2019-10-08</v>
          </cell>
          <cell r="F291" t="str">
            <v>2019-10-10</v>
          </cell>
          <cell r="G291" t="str">
            <v>USD</v>
          </cell>
          <cell r="H291" t="str">
            <v>406.00</v>
          </cell>
        </row>
        <row r="292">
          <cell r="B292" t="str">
            <v>11058855692</v>
          </cell>
          <cell r="C292" t="str">
            <v>新浪大酒店</v>
          </cell>
          <cell r="D292" t="str">
            <v>jin xiao</v>
          </cell>
          <cell r="E292" t="str">
            <v>2019-10-06</v>
          </cell>
          <cell r="F292" t="str">
            <v>2019-10-07</v>
          </cell>
          <cell r="G292" t="str">
            <v>USD</v>
          </cell>
          <cell r="H292" t="str">
            <v>25.00</v>
          </cell>
        </row>
        <row r="293">
          <cell r="B293" t="str">
            <v>11058582733</v>
          </cell>
          <cell r="C293" t="str">
            <v>大阪难波光芒酒店</v>
          </cell>
          <cell r="D293" t="str">
            <v>GENG LIJUN,SHI JIUHE</v>
          </cell>
          <cell r="E293" t="str">
            <v>2019-10-09</v>
          </cell>
          <cell r="F293" t="str">
            <v>2019-10-11</v>
          </cell>
          <cell r="G293" t="str">
            <v>USD</v>
          </cell>
          <cell r="H293" t="str">
            <v>232.00</v>
          </cell>
        </row>
        <row r="294">
          <cell r="B294" t="str">
            <v>11057998753</v>
          </cell>
          <cell r="C294" t="str">
            <v>赛步海湾酒店</v>
          </cell>
          <cell r="D294" t="str">
            <v>KIM MINCHE</v>
          </cell>
          <cell r="E294" t="str">
            <v>2019-10-12</v>
          </cell>
          <cell r="F294" t="str">
            <v>2019-10-13</v>
          </cell>
          <cell r="G294" t="str">
            <v>USD</v>
          </cell>
          <cell r="H294" t="str">
            <v>50.00</v>
          </cell>
        </row>
        <row r="295">
          <cell r="B295" t="str">
            <v>11057979067</v>
          </cell>
          <cell r="C295" t="str">
            <v>剑桥凯悦酒店</v>
          </cell>
          <cell r="D295" t="str">
            <v>Sheng Lei,Yu Hao</v>
          </cell>
          <cell r="E295" t="str">
            <v>2019-10-06</v>
          </cell>
          <cell r="F295" t="str">
            <v>2019-10-08</v>
          </cell>
          <cell r="G295" t="str">
            <v>USD</v>
          </cell>
          <cell r="H295" t="str">
            <v>334.00</v>
          </cell>
        </row>
        <row r="296">
          <cell r="B296" t="str">
            <v>11057838356</v>
          </cell>
          <cell r="C296" t="str">
            <v>泗水福朋喜来登酒店</v>
          </cell>
          <cell r="D296" t="str">
            <v>WONG BRENDAN KUI XUAN</v>
          </cell>
          <cell r="E296" t="str">
            <v>2019-10-07</v>
          </cell>
          <cell r="F296" t="str">
            <v>2019-10-09</v>
          </cell>
          <cell r="G296" t="str">
            <v>USD</v>
          </cell>
          <cell r="H296" t="str">
            <v>131.00</v>
          </cell>
        </row>
        <row r="297">
          <cell r="B297" t="str">
            <v>11057764331</v>
          </cell>
          <cell r="C297" t="str">
            <v>巴赛利亚酒店</v>
          </cell>
          <cell r="D297" t="str">
            <v>Lee Sulong</v>
          </cell>
          <cell r="E297" t="str">
            <v>2019-10-06</v>
          </cell>
          <cell r="F297" t="str">
            <v>2019-10-07</v>
          </cell>
          <cell r="G297" t="str">
            <v>USD</v>
          </cell>
          <cell r="H297" t="str">
            <v>92.00</v>
          </cell>
        </row>
        <row r="298">
          <cell r="B298" t="str">
            <v>11057769754</v>
          </cell>
          <cell r="C298" t="str">
            <v>缅甸霍利酒店</v>
          </cell>
          <cell r="D298" t="str">
            <v>WANG GUANDONG</v>
          </cell>
          <cell r="E298" t="str">
            <v>2019-10-06</v>
          </cell>
          <cell r="F298" t="str">
            <v>2019-10-07</v>
          </cell>
          <cell r="G298" t="str">
            <v>USD</v>
          </cell>
          <cell r="H298" t="str">
            <v>43.00</v>
          </cell>
        </row>
        <row r="299">
          <cell r="B299" t="str">
            <v>11057526532</v>
          </cell>
          <cell r="C299" t="str">
            <v>玛丽蒂姆法兰克福酒店  </v>
          </cell>
          <cell r="D299" t="str">
            <v>Kastelic Ivo,Kastelic Thijs</v>
          </cell>
          <cell r="E299" t="str">
            <v>2019-10-11</v>
          </cell>
          <cell r="F299" t="str">
            <v>2019-10-12</v>
          </cell>
          <cell r="G299" t="str">
            <v>USD</v>
          </cell>
          <cell r="H299" t="str">
            <v>73.00</v>
          </cell>
        </row>
        <row r="300">
          <cell r="B300" t="str">
            <v>11057523642</v>
          </cell>
          <cell r="C300" t="str">
            <v>Berjaya Eden Park</v>
          </cell>
          <cell r="D300" t="str">
            <v>LI ZHIHAO</v>
          </cell>
          <cell r="E300" t="str">
            <v>2019-10-06</v>
          </cell>
          <cell r="F300" t="str">
            <v>2019-10-07</v>
          </cell>
          <cell r="G300" t="str">
            <v>USD</v>
          </cell>
          <cell r="H300" t="str">
            <v>72.00</v>
          </cell>
        </row>
        <row r="301">
          <cell r="B301" t="str">
            <v>11056749069</v>
          </cell>
          <cell r="C301" t="str">
            <v>长滩假日市区酒店</v>
          </cell>
          <cell r="D301" t="str">
            <v>Tang Songlin</v>
          </cell>
          <cell r="E301" t="str">
            <v>2019-10-06</v>
          </cell>
          <cell r="F301" t="str">
            <v>2019-10-08</v>
          </cell>
          <cell r="G301" t="str">
            <v>USD</v>
          </cell>
          <cell r="H301" t="str">
            <v>171.00</v>
          </cell>
        </row>
        <row r="302">
          <cell r="B302" t="str">
            <v>11056634133</v>
          </cell>
          <cell r="C302" t="str">
            <v>卡塔尼亚福朋喜来登酒店</v>
          </cell>
          <cell r="D302" t="str">
            <v>WANG LICHAN,JIE BIAO</v>
          </cell>
          <cell r="E302" t="str">
            <v>2019-10-06</v>
          </cell>
          <cell r="F302" t="str">
            <v>2019-10-07</v>
          </cell>
          <cell r="G302" t="str">
            <v>USD</v>
          </cell>
          <cell r="H302" t="str">
            <v>99.00</v>
          </cell>
        </row>
        <row r="303">
          <cell r="B303" t="str">
            <v>11056564901</v>
          </cell>
          <cell r="C303" t="str">
            <v>巴布铝沙姆斯沙漠度假村</v>
          </cell>
          <cell r="D303" t="str">
            <v>CHUA HIUYUEN,LIN YAYU</v>
          </cell>
          <cell r="E303" t="str">
            <v>2019-10-06</v>
          </cell>
          <cell r="F303" t="str">
            <v>2019-10-07</v>
          </cell>
          <cell r="G303" t="str">
            <v>USD</v>
          </cell>
          <cell r="H303" t="str">
            <v>299.00</v>
          </cell>
        </row>
        <row r="304">
          <cell r="B304" t="str">
            <v>11056114623</v>
          </cell>
          <cell r="C304" t="str">
            <v>格林斯伯勒高点机场万豪酒店 </v>
          </cell>
          <cell r="D304" t="str">
            <v>CAI LINQIN</v>
          </cell>
          <cell r="E304" t="str">
            <v>2019-10-12</v>
          </cell>
          <cell r="F304" t="str">
            <v>2019-10-13</v>
          </cell>
          <cell r="G304" t="str">
            <v>USD</v>
          </cell>
          <cell r="H304" t="str">
            <v>145.00</v>
          </cell>
        </row>
        <row r="305">
          <cell r="B305" t="str">
            <v>11056064522</v>
          </cell>
          <cell r="C305" t="str">
            <v>切斯特伍德思格丽套房酒店</v>
          </cell>
          <cell r="D305" t="str">
            <v>HAN Yuliao</v>
          </cell>
          <cell r="E305" t="str">
            <v>2019-10-07</v>
          </cell>
          <cell r="F305" t="str">
            <v>2019-10-08</v>
          </cell>
          <cell r="G305" t="str">
            <v>USD</v>
          </cell>
          <cell r="H305" t="str">
            <v>112.00</v>
          </cell>
        </row>
        <row r="306">
          <cell r="B306" t="str">
            <v>11055981506</v>
          </cell>
          <cell r="C306" t="str">
            <v>万豪杜伦皇家考迪酒店</v>
          </cell>
          <cell r="D306" t="str">
            <v>Wu Wei,Ran Ling</v>
          </cell>
          <cell r="E306" t="str">
            <v>2019-10-06</v>
          </cell>
          <cell r="F306" t="str">
            <v>2019-10-07</v>
          </cell>
          <cell r="G306" t="str">
            <v>USD</v>
          </cell>
          <cell r="H306" t="str">
            <v>93.00</v>
          </cell>
        </row>
        <row r="307">
          <cell r="B307" t="str">
            <v>11055865302</v>
          </cell>
          <cell r="C307" t="str">
            <v>皇家套房公寓酒店</v>
          </cell>
          <cell r="D307" t="str">
            <v>LUO YIFAN,NIE XIU</v>
          </cell>
          <cell r="E307" t="str">
            <v>2019-10-06</v>
          </cell>
          <cell r="F307" t="str">
            <v>2019-10-07</v>
          </cell>
          <cell r="G307" t="str">
            <v>USD</v>
          </cell>
          <cell r="H307" t="str">
            <v>35.00</v>
          </cell>
        </row>
        <row r="308">
          <cell r="B308" t="str">
            <v>11055530920</v>
          </cell>
          <cell r="C308" t="str">
            <v>马默斯莱克斯希罗酒店</v>
          </cell>
          <cell r="D308" t="str">
            <v>ZHU QUAN,GAO YAN</v>
          </cell>
          <cell r="E308" t="str">
            <v>2019-10-08</v>
          </cell>
          <cell r="F308" t="str">
            <v>2019-10-09</v>
          </cell>
          <cell r="G308" t="str">
            <v>USD</v>
          </cell>
          <cell r="H308" t="str">
            <v>101.00</v>
          </cell>
        </row>
        <row r="309">
          <cell r="B309" t="str">
            <v>11055480586</v>
          </cell>
          <cell r="C309" t="str">
            <v>费城机场麦克罗特套房酒店</v>
          </cell>
          <cell r="D309" t="str">
            <v>PENG YUXIN</v>
          </cell>
          <cell r="E309" t="str">
            <v>2019-10-08</v>
          </cell>
          <cell r="F309" t="str">
            <v>2019-10-09</v>
          </cell>
          <cell r="G309" t="str">
            <v>USD</v>
          </cell>
          <cell r="H309" t="str">
            <v>68.00</v>
          </cell>
        </row>
        <row r="310">
          <cell r="B310" t="str">
            <v>11055484794</v>
          </cell>
          <cell r="C310" t="str">
            <v>曼彻斯特索尔福德码头万豪AC酒店</v>
          </cell>
          <cell r="D310" t="str">
            <v>WANG DONGSHENG</v>
          </cell>
          <cell r="E310" t="str">
            <v>2019-10-06</v>
          </cell>
          <cell r="F310" t="str">
            <v>2019-10-07</v>
          </cell>
          <cell r="G310" t="str">
            <v>USD</v>
          </cell>
          <cell r="H310" t="str">
            <v>65.00</v>
          </cell>
        </row>
        <row r="311">
          <cell r="B311" t="str">
            <v>11055361886</v>
          </cell>
          <cell r="C311" t="str">
            <v>华美达格林斯堡酒店</v>
          </cell>
          <cell r="D311" t="str">
            <v>Mallory-Stith Leesa</v>
          </cell>
          <cell r="E311" t="str">
            <v>2019-10-10</v>
          </cell>
          <cell r="F311" t="str">
            <v>2019-10-11</v>
          </cell>
          <cell r="G311" t="str">
            <v>USD</v>
          </cell>
          <cell r="H311" t="str">
            <v>93.00</v>
          </cell>
        </row>
        <row r="312">
          <cell r="B312" t="str">
            <v>11055327204</v>
          </cell>
          <cell r="C312" t="str">
            <v>伊丽莎白女王 2 号酒店</v>
          </cell>
          <cell r="D312" t="str">
            <v>Shao Qianming,Shao Tianmin</v>
          </cell>
          <cell r="E312" t="str">
            <v>2019-10-06</v>
          </cell>
          <cell r="F312" t="str">
            <v>2019-10-07</v>
          </cell>
          <cell r="G312" t="str">
            <v>USD</v>
          </cell>
          <cell r="H312" t="str">
            <v>82.00</v>
          </cell>
        </row>
        <row r="313">
          <cell r="B313" t="str">
            <v>11055283840</v>
          </cell>
          <cell r="C313" t="str">
            <v>曼谷戴维斯酒店</v>
          </cell>
          <cell r="D313" t="str">
            <v>MA WENLI,LAI YEGUANG</v>
          </cell>
          <cell r="E313" t="str">
            <v>2019-10-06</v>
          </cell>
          <cell r="F313" t="str">
            <v>2019-10-07</v>
          </cell>
          <cell r="G313" t="str">
            <v>USD</v>
          </cell>
          <cell r="H313" t="str">
            <v>84.00</v>
          </cell>
        </row>
        <row r="314">
          <cell r="B314" t="str">
            <v>11055214760</v>
          </cell>
          <cell r="C314" t="str">
            <v>民丹岛六月湾大酒店</v>
          </cell>
          <cell r="D314" t="str">
            <v>Feng Hui,Anto Rudi</v>
          </cell>
          <cell r="E314" t="str">
            <v>2019-10-06</v>
          </cell>
          <cell r="F314" t="str">
            <v>2019-10-07</v>
          </cell>
          <cell r="G314" t="str">
            <v>USD</v>
          </cell>
          <cell r="H314" t="str">
            <v>78.00</v>
          </cell>
        </row>
        <row r="315">
          <cell r="B315" t="str">
            <v>11055087879</v>
          </cell>
          <cell r="C315" t="str">
            <v>芭堤雅切佐酒店</v>
          </cell>
          <cell r="D315" t="str">
            <v>WEI BO</v>
          </cell>
          <cell r="E315" t="str">
            <v>2019-10-06</v>
          </cell>
          <cell r="F315" t="str">
            <v>2019-10-07</v>
          </cell>
          <cell r="G315" t="str">
            <v>USD</v>
          </cell>
          <cell r="H315" t="str">
            <v>48.00</v>
          </cell>
        </row>
        <row r="316">
          <cell r="B316" t="str">
            <v>11054877109</v>
          </cell>
          <cell r="C316" t="str">
            <v>布里斯班天空塔酒店</v>
          </cell>
          <cell r="D316" t="str">
            <v>JIN SHI</v>
          </cell>
          <cell r="E316" t="str">
            <v>2019-10-06</v>
          </cell>
          <cell r="F316" t="str">
            <v>2019-10-08</v>
          </cell>
          <cell r="G316" t="str">
            <v>USD</v>
          </cell>
          <cell r="H316" t="str">
            <v>148.00</v>
          </cell>
        </row>
        <row r="317">
          <cell r="B317" t="str">
            <v>11054606201</v>
          </cell>
          <cell r="C317" t="str">
            <v>金盏花大酒店</v>
          </cell>
          <cell r="D317" t="str">
            <v>Ke Wenli</v>
          </cell>
          <cell r="E317" t="str">
            <v>2019-10-10</v>
          </cell>
          <cell r="F317" t="str">
            <v>2019-10-11</v>
          </cell>
          <cell r="G317" t="str">
            <v>USD</v>
          </cell>
          <cell r="H317" t="str">
            <v>100.00</v>
          </cell>
        </row>
        <row r="318">
          <cell r="B318" t="str">
            <v>11054479313</v>
          </cell>
          <cell r="C318" t="str">
            <v>波士顿公园广场酒店</v>
          </cell>
          <cell r="D318" t="str">
            <v>Xu Hanchi,Chen Xiqian</v>
          </cell>
          <cell r="E318" t="str">
            <v>2019-10-06</v>
          </cell>
          <cell r="F318" t="str">
            <v>2019-10-07</v>
          </cell>
          <cell r="G318" t="str">
            <v>USD</v>
          </cell>
          <cell r="H318" t="str">
            <v>256.00</v>
          </cell>
        </row>
        <row r="319">
          <cell r="B319" t="str">
            <v>11054452995</v>
          </cell>
          <cell r="C319" t="str">
            <v>毛拉旅馆</v>
          </cell>
          <cell r="D319" t="str">
            <v>LI JINXIN,MAN SHILEI</v>
          </cell>
          <cell r="E319" t="str">
            <v>2019-10-09</v>
          </cell>
          <cell r="F319" t="str">
            <v>2019-10-10</v>
          </cell>
          <cell r="G319" t="str">
            <v>USD</v>
          </cell>
          <cell r="H319" t="str">
            <v>29.00</v>
          </cell>
        </row>
        <row r="320">
          <cell r="B320" t="str">
            <v>11053938728</v>
          </cell>
          <cell r="C320" t="str">
            <v>旧金山日航酒店</v>
          </cell>
          <cell r="D320" t="str">
            <v>yang sun hui,Hyun Sangyeon</v>
          </cell>
          <cell r="E320" t="str">
            <v>2019-10-07</v>
          </cell>
          <cell r="F320" t="str">
            <v>2019-10-08</v>
          </cell>
          <cell r="G320" t="str">
            <v>USD</v>
          </cell>
          <cell r="H320" t="str">
            <v>198.00</v>
          </cell>
        </row>
        <row r="321">
          <cell r="B321" t="str">
            <v>11053892161</v>
          </cell>
          <cell r="C321" t="str">
            <v>乙风尚酒店</v>
          </cell>
          <cell r="D321" t="str">
            <v>Junbo Liu</v>
          </cell>
          <cell r="E321" t="str">
            <v>2019-10-06</v>
          </cell>
          <cell r="F321" t="str">
            <v>2019-10-07</v>
          </cell>
          <cell r="G321" t="str">
            <v>USD</v>
          </cell>
          <cell r="H321" t="str">
            <v>35.00</v>
          </cell>
        </row>
        <row r="322">
          <cell r="B322" t="str">
            <v>11053682837</v>
          </cell>
          <cell r="C322" t="str">
            <v>80年代旅舍</v>
          </cell>
          <cell r="D322" t="str">
            <v>mcclure damian</v>
          </cell>
          <cell r="E322" t="str">
            <v>2019-10-07</v>
          </cell>
          <cell r="F322" t="str">
            <v>2019-10-08</v>
          </cell>
          <cell r="G322" t="str">
            <v>USD</v>
          </cell>
          <cell r="H322" t="str">
            <v>14.00</v>
          </cell>
        </row>
        <row r="323">
          <cell r="B323" t="str">
            <v>11053677415</v>
          </cell>
          <cell r="C323" t="str">
            <v>珀斯凯悦酒店</v>
          </cell>
          <cell r="D323" t="str">
            <v>Lin Hongxin,Peng Shiqin,Pu Yucheng,Liu Xuejiao</v>
          </cell>
          <cell r="E323" t="str">
            <v>2019-10-06</v>
          </cell>
          <cell r="F323" t="str">
            <v>2019-10-07</v>
          </cell>
          <cell r="G323" t="str">
            <v>USD</v>
          </cell>
          <cell r="H323" t="str">
            <v>236.00</v>
          </cell>
        </row>
        <row r="324">
          <cell r="B324" t="str">
            <v>11053460891</v>
          </cell>
          <cell r="C324" t="str">
            <v>贝蒙特套房纽华克酒店</v>
          </cell>
          <cell r="D324" t="str">
            <v>CHEN MULAN,LI YINGJIE</v>
          </cell>
          <cell r="E324" t="str">
            <v>2019-10-06</v>
          </cell>
          <cell r="F324" t="str">
            <v>2019-10-10</v>
          </cell>
          <cell r="G324" t="str">
            <v>USD</v>
          </cell>
          <cell r="H324" t="str">
            <v>243.00</v>
          </cell>
        </row>
        <row r="325">
          <cell r="B325" t="str">
            <v>11053237017</v>
          </cell>
          <cell r="C325" t="str">
            <v>雅加达艾美酒店</v>
          </cell>
          <cell r="D325" t="str">
            <v>TANG CHUANGXIN,JIAN ZHIXIN,zhou xi,zhou zhen</v>
          </cell>
          <cell r="E325" t="str">
            <v>2019-10-10</v>
          </cell>
          <cell r="F325" t="str">
            <v>2019-10-12</v>
          </cell>
          <cell r="G325" t="str">
            <v>USD</v>
          </cell>
          <cell r="H325" t="str">
            <v>579.00</v>
          </cell>
        </row>
        <row r="326">
          <cell r="B326" t="str">
            <v>11052951780</v>
          </cell>
          <cell r="C326" t="str">
            <v>马尼拉迷你套房酒店-马卡迪裕景商业大厦</v>
          </cell>
          <cell r="D326" t="str">
            <v>Xiao Mingwei</v>
          </cell>
          <cell r="E326" t="str">
            <v>2019-10-06</v>
          </cell>
          <cell r="F326" t="str">
            <v>2019-10-07</v>
          </cell>
          <cell r="G326" t="str">
            <v>USD</v>
          </cell>
          <cell r="H326" t="str">
            <v>35.00</v>
          </cell>
        </row>
        <row r="327">
          <cell r="B327" t="str">
            <v>11052781749</v>
          </cell>
          <cell r="C327" t="str">
            <v>洛杉矶大道喜来登酒店</v>
          </cell>
          <cell r="D327" t="str">
            <v>TIAN GUIXIANG,SONG YAN</v>
          </cell>
          <cell r="E327" t="str">
            <v>2019-10-06</v>
          </cell>
          <cell r="F327" t="str">
            <v>2019-10-07</v>
          </cell>
          <cell r="G327" t="str">
            <v>USD</v>
          </cell>
          <cell r="H327" t="str">
            <v>151.00</v>
          </cell>
        </row>
        <row r="328">
          <cell r="B328" t="str">
            <v>11052722181</v>
          </cell>
          <cell r="C328" t="str">
            <v>仁川喜来登酒店</v>
          </cell>
          <cell r="D328" t="str">
            <v>PAN WOOK</v>
          </cell>
          <cell r="E328" t="str">
            <v>2019-10-06</v>
          </cell>
          <cell r="F328" t="str">
            <v>2019-10-07</v>
          </cell>
          <cell r="G328" t="str">
            <v>USD</v>
          </cell>
          <cell r="H328" t="str">
            <v>147.00</v>
          </cell>
        </row>
        <row r="329">
          <cell r="B329" t="str">
            <v>11052551599</v>
          </cell>
          <cell r="C329" t="str">
            <v>胡志明市西贡喜来登酒店</v>
          </cell>
          <cell r="D329" t="str">
            <v>ZHANG LIYING,QI ZHENDONG,ZHENG YUNHUA,HUANG SHI,QI XIAOLIN</v>
          </cell>
          <cell r="E329" t="str">
            <v>2019-10-06</v>
          </cell>
          <cell r="F329" t="str">
            <v>2019-10-07</v>
          </cell>
          <cell r="G329" t="str">
            <v>USD</v>
          </cell>
          <cell r="H329" t="str">
            <v>582.00</v>
          </cell>
        </row>
        <row r="330">
          <cell r="B330" t="str">
            <v>11052538151</v>
          </cell>
          <cell r="C330" t="str">
            <v>法瑞尼酒店</v>
          </cell>
          <cell r="D330" t="str">
            <v>Chen Lixian</v>
          </cell>
          <cell r="E330" t="str">
            <v>2019-10-06</v>
          </cell>
          <cell r="F330" t="str">
            <v>2019-10-07</v>
          </cell>
          <cell r="G330" t="str">
            <v>USD</v>
          </cell>
          <cell r="H330" t="str">
            <v>52.00</v>
          </cell>
        </row>
        <row r="331">
          <cell r="B331" t="str">
            <v>11052509567</v>
          </cell>
          <cell r="C331" t="str">
            <v>华盛顿哥伦比亚特区诺玛联合车站希尔顿欢朋酒店</v>
          </cell>
          <cell r="D331" t="str">
            <v>LIU DATONG</v>
          </cell>
          <cell r="E331" t="str">
            <v>2019-10-08</v>
          </cell>
          <cell r="F331" t="str">
            <v>2019-10-10</v>
          </cell>
          <cell r="G331" t="str">
            <v>USD</v>
          </cell>
          <cell r="H331" t="str">
            <v>180.00</v>
          </cell>
        </row>
        <row r="332">
          <cell r="B332" t="str">
            <v>11052444228</v>
          </cell>
          <cell r="C332" t="str">
            <v>长滩凯悦酒店</v>
          </cell>
          <cell r="D332" t="str">
            <v>SENG TY</v>
          </cell>
          <cell r="E332" t="str">
            <v>2019-10-07</v>
          </cell>
          <cell r="F332" t="str">
            <v>2019-10-08</v>
          </cell>
          <cell r="G332" t="str">
            <v>USD</v>
          </cell>
          <cell r="H332" t="str">
            <v>242.00</v>
          </cell>
        </row>
        <row r="333">
          <cell r="B333" t="str">
            <v>11052429073</v>
          </cell>
          <cell r="C333" t="str">
            <v>贝斯特韦斯特七海酒店</v>
          </cell>
          <cell r="D333" t="str">
            <v>DO DUNG TIEN</v>
          </cell>
          <cell r="E333" t="str">
            <v>2019-10-06</v>
          </cell>
          <cell r="F333" t="str">
            <v>2019-10-07</v>
          </cell>
          <cell r="G333" t="str">
            <v>USD</v>
          </cell>
          <cell r="H333" t="str">
            <v>67.00</v>
          </cell>
        </row>
        <row r="334">
          <cell r="B334" t="str">
            <v>11052406805</v>
          </cell>
          <cell r="C334" t="str">
            <v>伦敦北华美达酒店</v>
          </cell>
          <cell r="D334" t="str">
            <v>FAHAD AUSTIN ALI</v>
          </cell>
          <cell r="E334" t="str">
            <v>2019-10-06</v>
          </cell>
          <cell r="F334" t="str">
            <v>2019-10-07</v>
          </cell>
          <cell r="G334" t="str">
            <v>USD</v>
          </cell>
          <cell r="H334" t="str">
            <v>57.00</v>
          </cell>
        </row>
        <row r="335">
          <cell r="B335" t="str">
            <v>11052395865</v>
          </cell>
          <cell r="C335" t="str">
            <v>智选假日伦敦斯坦斯特德酒店</v>
          </cell>
          <cell r="D335" t="str">
            <v>fitzgerald ann marie</v>
          </cell>
          <cell r="E335" t="str">
            <v>2019-10-06</v>
          </cell>
          <cell r="F335" t="str">
            <v>2019-10-07</v>
          </cell>
          <cell r="G335" t="str">
            <v>USD</v>
          </cell>
          <cell r="H335" t="str">
            <v>67.00</v>
          </cell>
        </row>
        <row r="336">
          <cell r="B336" t="str">
            <v>11052384651</v>
          </cell>
          <cell r="C336" t="str">
            <v>Willard Intercontinental</v>
          </cell>
          <cell r="D336" t="str">
            <v>Herbert-Burns Rupert</v>
          </cell>
          <cell r="E336" t="str">
            <v>2019-10-06</v>
          </cell>
          <cell r="F336" t="str">
            <v>2019-10-07</v>
          </cell>
          <cell r="G336" t="str">
            <v>USD</v>
          </cell>
          <cell r="H336" t="str">
            <v>175.00</v>
          </cell>
        </row>
        <row r="337">
          <cell r="B337" t="str">
            <v>11052387363</v>
          </cell>
          <cell r="C337" t="str">
            <v>帕塞欧戴尔普艺酒店</v>
          </cell>
          <cell r="D337" t="str">
            <v>TANG YIWEI,RASMUS ROHDE JAN</v>
          </cell>
          <cell r="E337" t="str">
            <v>2019-10-06</v>
          </cell>
          <cell r="F337" t="str">
            <v>2019-10-07</v>
          </cell>
          <cell r="G337" t="str">
            <v>USD</v>
          </cell>
          <cell r="H337" t="str">
            <v>95.00</v>
          </cell>
        </row>
        <row r="338">
          <cell r="B338" t="str">
            <v>11052340069</v>
          </cell>
          <cell r="C338" t="str">
            <v>纽约时代广场凯悦中心酒店</v>
          </cell>
          <cell r="D338" t="str">
            <v>Han Yuting,Zhang Yan</v>
          </cell>
          <cell r="E338" t="str">
            <v>2019-10-07</v>
          </cell>
          <cell r="F338" t="str">
            <v>2019-10-09</v>
          </cell>
          <cell r="G338" t="str">
            <v>USD</v>
          </cell>
          <cell r="H338" t="str">
            <v>435.00</v>
          </cell>
        </row>
        <row r="339">
          <cell r="B339" t="str">
            <v>11052312089</v>
          </cell>
          <cell r="C339" t="str">
            <v>马尼拉君悦酒店</v>
          </cell>
          <cell r="D339" t="str">
            <v>jung inkyo</v>
          </cell>
          <cell r="E339" t="str">
            <v>2019-10-06</v>
          </cell>
          <cell r="F339" t="str">
            <v>2019-10-07</v>
          </cell>
          <cell r="G339" t="str">
            <v>USD</v>
          </cell>
          <cell r="H339" t="str">
            <v>204.00</v>
          </cell>
        </row>
        <row r="340">
          <cell r="B340" t="str">
            <v>11052132911</v>
          </cell>
          <cell r="C340" t="str">
            <v>NH阿姆斯特丹卡尔顿酒店</v>
          </cell>
          <cell r="D340" t="str">
            <v>HO WING CHONG</v>
          </cell>
          <cell r="E340" t="str">
            <v>2019-10-09</v>
          </cell>
          <cell r="F340" t="str">
            <v>2019-10-12</v>
          </cell>
          <cell r="G340" t="str">
            <v>USD</v>
          </cell>
          <cell r="H340" t="str">
            <v>648.00</v>
          </cell>
        </row>
        <row r="341">
          <cell r="B341" t="str">
            <v>11052072522</v>
          </cell>
          <cell r="C341" t="str">
            <v>慕尼黑中央火车站诺维姆酒店</v>
          </cell>
          <cell r="D341" t="str">
            <v>Teixeira da Silva Rogerio,Oliveira Formiga Dayana</v>
          </cell>
          <cell r="E341" t="str">
            <v>2019-10-06</v>
          </cell>
          <cell r="F341" t="str">
            <v>2019-10-07</v>
          </cell>
          <cell r="G341" t="str">
            <v>USD</v>
          </cell>
          <cell r="H341" t="str">
            <v>75.00</v>
          </cell>
        </row>
        <row r="342">
          <cell r="B342" t="str">
            <v>11052033866</v>
          </cell>
          <cell r="C342" t="str">
            <v>喜来登维斯塔纳别墅度假酒店</v>
          </cell>
          <cell r="D342" t="str">
            <v>ZHU XIAOZHE</v>
          </cell>
          <cell r="E342" t="str">
            <v>2019-10-06</v>
          </cell>
          <cell r="F342" t="str">
            <v>2019-10-08</v>
          </cell>
          <cell r="G342" t="str">
            <v>USD</v>
          </cell>
          <cell r="H342" t="str">
            <v>181.00</v>
          </cell>
        </row>
        <row r="343">
          <cell r="B343" t="str">
            <v>11052038322</v>
          </cell>
          <cell r="C343" t="str">
            <v>马卡迪贵乔套房</v>
          </cell>
          <cell r="D343" t="str">
            <v>Jiang Dingqiang,Lin Fei</v>
          </cell>
          <cell r="E343" t="str">
            <v>2019-10-06</v>
          </cell>
          <cell r="F343" t="str">
            <v>2019-10-07</v>
          </cell>
          <cell r="G343" t="str">
            <v>USD</v>
          </cell>
          <cell r="H343" t="str">
            <v>68.00</v>
          </cell>
        </row>
        <row r="344">
          <cell r="B344" t="str">
            <v>11051870806</v>
          </cell>
          <cell r="C344" t="str">
            <v>西大道套房酒店</v>
          </cell>
          <cell r="D344" t="str">
            <v>TEN JINFA</v>
          </cell>
          <cell r="E344" t="str">
            <v>2019-10-06</v>
          </cell>
          <cell r="F344" t="str">
            <v>2019-10-13</v>
          </cell>
          <cell r="G344" t="str">
            <v>USD</v>
          </cell>
          <cell r="H344" t="str">
            <v>160.00</v>
          </cell>
        </row>
        <row r="345">
          <cell r="B345" t="str">
            <v>11051206226</v>
          </cell>
          <cell r="C345" t="str">
            <v>京都四条乌丸大和ROYNET酒店</v>
          </cell>
          <cell r="D345" t="str">
            <v>WANG RONGQIN</v>
          </cell>
          <cell r="E345" t="str">
            <v>2019-10-06</v>
          </cell>
          <cell r="F345" t="str">
            <v>2019-10-10</v>
          </cell>
          <cell r="G345" t="str">
            <v>USD</v>
          </cell>
          <cell r="H345" t="str">
            <v>286.00</v>
          </cell>
        </row>
        <row r="346">
          <cell r="B346" t="str">
            <v>11051182405</v>
          </cell>
          <cell r="C346" t="str">
            <v>新大阪站万怡酒店</v>
          </cell>
          <cell r="D346" t="str">
            <v>feng jinpeng,xie peipei</v>
          </cell>
          <cell r="E346" t="str">
            <v>2019-10-06</v>
          </cell>
          <cell r="F346" t="str">
            <v>2019-10-07</v>
          </cell>
          <cell r="G346" t="str">
            <v>USD</v>
          </cell>
          <cell r="H346" t="str">
            <v>276.00</v>
          </cell>
        </row>
        <row r="347">
          <cell r="B347" t="str">
            <v>11050721907</v>
          </cell>
          <cell r="C347" t="str">
            <v>塞维利亚希尔顿花园酒店</v>
          </cell>
          <cell r="D347" t="str">
            <v>Guo Shasha,Shan Lei</v>
          </cell>
          <cell r="E347" t="str">
            <v>2019-10-06</v>
          </cell>
          <cell r="F347" t="str">
            <v>2019-10-07</v>
          </cell>
          <cell r="G347" t="str">
            <v>USD</v>
          </cell>
          <cell r="H347" t="str">
            <v>86.00</v>
          </cell>
        </row>
        <row r="348">
          <cell r="B348" t="str">
            <v>11050616175</v>
          </cell>
          <cell r="C348" t="str">
            <v>钱德里卡酒店</v>
          </cell>
          <cell r="D348" t="str">
            <v>CHEN XIAOCHEN,GUO HUI</v>
          </cell>
          <cell r="E348" t="str">
            <v>2019-10-06</v>
          </cell>
          <cell r="F348" t="str">
            <v>2019-10-07</v>
          </cell>
          <cell r="G348" t="str">
            <v>USD</v>
          </cell>
          <cell r="H348" t="str">
            <v>46.00</v>
          </cell>
        </row>
        <row r="349">
          <cell r="B349" t="str">
            <v>11050406484</v>
          </cell>
          <cell r="C349" t="str">
            <v>帕萨迪纳科罗拉多大道智选假日套房酒店</v>
          </cell>
          <cell r="D349" t="str">
            <v>FANG DANNI,GUO LINLIN,LU RONGCAI</v>
          </cell>
          <cell r="E349" t="str">
            <v>2019-10-06</v>
          </cell>
          <cell r="F349" t="str">
            <v>2019-10-07</v>
          </cell>
          <cell r="G349" t="str">
            <v>USD</v>
          </cell>
          <cell r="H349" t="str">
            <v>204.00</v>
          </cell>
        </row>
        <row r="350">
          <cell r="B350" t="str">
            <v>11050278645</v>
          </cell>
          <cell r="C350" t="str">
            <v>圣西蒙银色冲浪汽车旅馆 </v>
          </cell>
          <cell r="D350" t="str">
            <v>LU WEI</v>
          </cell>
          <cell r="E350" t="str">
            <v>2019-10-06</v>
          </cell>
          <cell r="F350" t="str">
            <v>2019-10-07</v>
          </cell>
          <cell r="G350" t="str">
            <v>USD</v>
          </cell>
          <cell r="H350" t="str">
            <v>59.00</v>
          </cell>
        </row>
        <row r="351">
          <cell r="B351" t="str">
            <v>11050183956</v>
          </cell>
          <cell r="C351" t="str">
            <v>Ultra Winds Mountain Resort</v>
          </cell>
          <cell r="D351" t="str">
            <v>WANG YANG,PU YAN</v>
          </cell>
          <cell r="E351" t="str">
            <v>2019-10-07</v>
          </cell>
          <cell r="F351" t="str">
            <v>2019-10-08</v>
          </cell>
          <cell r="G351" t="str">
            <v>USD</v>
          </cell>
          <cell r="H351" t="str">
            <v>40.00</v>
          </cell>
        </row>
        <row r="352">
          <cell r="B352" t="str">
            <v>11050173496</v>
          </cell>
          <cell r="C352" t="str">
            <v>曼谷KC广场酒店</v>
          </cell>
          <cell r="D352" t="str">
            <v>Lim Kunthea</v>
          </cell>
          <cell r="E352" t="str">
            <v>2019-10-11</v>
          </cell>
          <cell r="F352" t="str">
            <v>2019-10-13</v>
          </cell>
          <cell r="G352" t="str">
            <v>USD</v>
          </cell>
          <cell r="H352" t="str">
            <v>370.00</v>
          </cell>
        </row>
        <row r="353">
          <cell r="B353" t="str">
            <v>11048659069</v>
          </cell>
          <cell r="C353" t="str">
            <v>缅甸阿苏玛雅酒店</v>
          </cell>
          <cell r="D353" t="str">
            <v>SUDSAWAENG SOMJINTANA,PUANGBUNCHOU YOTHIN</v>
          </cell>
          <cell r="E353" t="str">
            <v>2019-10-08</v>
          </cell>
          <cell r="F353" t="str">
            <v>2019-10-09</v>
          </cell>
          <cell r="G353" t="str">
            <v>USD</v>
          </cell>
          <cell r="H353" t="str">
            <v>37.00</v>
          </cell>
        </row>
        <row r="354">
          <cell r="B354" t="str">
            <v>11048535391</v>
          </cell>
          <cell r="C354" t="str">
            <v>旧金山联合广场希尔顿酒店</v>
          </cell>
          <cell r="D354" t="str">
            <v>LIM YUJIN,LEE yunjin</v>
          </cell>
          <cell r="E354" t="str">
            <v>2019-10-06</v>
          </cell>
          <cell r="F354" t="str">
            <v>2019-10-07</v>
          </cell>
          <cell r="G354" t="str">
            <v>USD</v>
          </cell>
          <cell r="H354" t="str">
            <v>119.00</v>
          </cell>
        </row>
        <row r="355">
          <cell r="B355" t="str">
            <v>11048232042</v>
          </cell>
          <cell r="C355" t="str">
            <v>景观酒店-Satit集团</v>
          </cell>
          <cell r="D355" t="str">
            <v>LYU BING</v>
          </cell>
          <cell r="E355" t="str">
            <v>2019-10-07</v>
          </cell>
          <cell r="F355" t="str">
            <v>2019-10-08</v>
          </cell>
          <cell r="G355" t="str">
            <v>USD</v>
          </cell>
          <cell r="H355" t="str">
            <v>29.00</v>
          </cell>
        </row>
        <row r="356">
          <cell r="B356" t="str">
            <v>11047683003</v>
          </cell>
          <cell r="C356" t="str">
            <v>巴伊亚苏比克湾酒店</v>
          </cell>
          <cell r="D356" t="str">
            <v>wang yan</v>
          </cell>
          <cell r="E356" t="str">
            <v>2019-10-06</v>
          </cell>
          <cell r="F356" t="str">
            <v>2019-10-07</v>
          </cell>
          <cell r="G356" t="str">
            <v>USD</v>
          </cell>
          <cell r="H356" t="str">
            <v>44.00</v>
          </cell>
        </row>
        <row r="357">
          <cell r="B357" t="str">
            <v>11047485163</v>
          </cell>
          <cell r="C357" t="str">
            <v>Super 8 Mahwah</v>
          </cell>
          <cell r="D357" t="str">
            <v>LEE WOO SANG</v>
          </cell>
          <cell r="E357" t="str">
            <v>2019-10-12</v>
          </cell>
          <cell r="F357" t="str">
            <v>2019-10-13</v>
          </cell>
          <cell r="G357" t="str">
            <v>USD</v>
          </cell>
          <cell r="H357" t="str">
            <v>111.00</v>
          </cell>
        </row>
        <row r="358">
          <cell r="B358" t="str">
            <v>11047395233</v>
          </cell>
          <cell r="C358" t="str">
            <v>希尔顿罗马机场酒店</v>
          </cell>
          <cell r="D358" t="str">
            <v>hu Chen Yang,Liu Hong</v>
          </cell>
          <cell r="E358" t="str">
            <v>2019-10-06</v>
          </cell>
          <cell r="F358" t="str">
            <v>2019-10-07</v>
          </cell>
          <cell r="G358" t="str">
            <v>USD</v>
          </cell>
          <cell r="H358" t="str">
            <v>168.00</v>
          </cell>
        </row>
        <row r="359">
          <cell r="B359" t="str">
            <v>11047382890</v>
          </cell>
          <cell r="C359" t="str">
            <v>霍普港华美达度假村</v>
          </cell>
          <cell r="D359" t="str">
            <v>ZHANG JIANXIN</v>
          </cell>
          <cell r="E359" t="str">
            <v>2019-10-07</v>
          </cell>
          <cell r="F359" t="str">
            <v>2019-10-10</v>
          </cell>
          <cell r="G359" t="str">
            <v>USD</v>
          </cell>
          <cell r="H359" t="str">
            <v>190.00</v>
          </cell>
        </row>
        <row r="360">
          <cell r="B360" t="str">
            <v>11046908823</v>
          </cell>
          <cell r="C360" t="str">
            <v>花园套房酒店和度假胜地</v>
          </cell>
          <cell r="D360" t="str">
            <v>PYON MI SUN</v>
          </cell>
          <cell r="E360" t="str">
            <v>2019-10-10</v>
          </cell>
          <cell r="F360" t="str">
            <v>2019-10-13</v>
          </cell>
          <cell r="G360" t="str">
            <v>USD</v>
          </cell>
          <cell r="H360" t="str">
            <v>429.00</v>
          </cell>
        </row>
        <row r="361">
          <cell r="B361" t="str">
            <v>11046435247</v>
          </cell>
          <cell r="C361" t="str">
            <v>迪拜城市季节塔酒店</v>
          </cell>
          <cell r="D361" t="str">
            <v>CHEN YONGXI</v>
          </cell>
          <cell r="E361" t="str">
            <v>2019-10-05</v>
          </cell>
          <cell r="F361" t="str">
            <v>2019-10-07</v>
          </cell>
          <cell r="G361" t="str">
            <v>USD</v>
          </cell>
          <cell r="H361" t="str">
            <v>140.00</v>
          </cell>
        </row>
        <row r="362">
          <cell r="B362" t="str">
            <v>11046139754</v>
          </cell>
          <cell r="C362" t="str">
            <v>阿比亚拉法耶特酒店</v>
          </cell>
          <cell r="D362" t="str">
            <v>HOLMES THEADOSHEA CELESTE</v>
          </cell>
          <cell r="E362" t="str">
            <v>2019-10-06</v>
          </cell>
          <cell r="F362" t="str">
            <v>2019-10-08</v>
          </cell>
          <cell r="G362" t="str">
            <v>USD</v>
          </cell>
          <cell r="H362" t="str">
            <v>284.00</v>
          </cell>
        </row>
        <row r="363">
          <cell r="B363" t="str">
            <v>11045826535</v>
          </cell>
          <cell r="C363" t="str">
            <v>马德里特帕宫NH典藏酒店</v>
          </cell>
          <cell r="D363" t="str">
            <v>he lanting</v>
          </cell>
          <cell r="E363" t="str">
            <v>2019-10-06</v>
          </cell>
          <cell r="F363" t="str">
            <v>2019-10-07</v>
          </cell>
          <cell r="G363" t="str">
            <v>USD</v>
          </cell>
          <cell r="H363" t="str">
            <v>186.00</v>
          </cell>
        </row>
        <row r="364">
          <cell r="B364" t="str">
            <v>11045602965</v>
          </cell>
          <cell r="C364" t="str">
            <v>密西西比州哈蒂斯堡戴斯酒店</v>
          </cell>
          <cell r="D364" t="str">
            <v>Shi Changqing</v>
          </cell>
          <cell r="E364" t="str">
            <v>2019-10-12</v>
          </cell>
          <cell r="F364" t="str">
            <v>2019-10-13</v>
          </cell>
          <cell r="G364" t="str">
            <v>USD</v>
          </cell>
          <cell r="H364" t="str">
            <v>75.00</v>
          </cell>
        </row>
        <row r="365">
          <cell r="B365" t="str">
            <v>11045541703</v>
          </cell>
          <cell r="C365" t="str">
            <v>拉迪森宾州哈里斯酒店和会议中心</v>
          </cell>
          <cell r="D365" t="str">
            <v>CHANG JOHN SHUO</v>
          </cell>
          <cell r="E365" t="str">
            <v>2019-10-06</v>
          </cell>
          <cell r="F365" t="str">
            <v>2019-10-07</v>
          </cell>
          <cell r="G365" t="str">
            <v>USD</v>
          </cell>
          <cell r="H365" t="str">
            <v>64.00</v>
          </cell>
        </row>
        <row r="366">
          <cell r="B366" t="str">
            <v>11044820081</v>
          </cell>
          <cell r="C366" t="str">
            <v>波士顿公园广场酒店</v>
          </cell>
          <cell r="D366" t="str">
            <v>grosse paulin</v>
          </cell>
          <cell r="E366" t="str">
            <v>2019-10-06</v>
          </cell>
          <cell r="F366" t="str">
            <v>2019-10-07</v>
          </cell>
          <cell r="G366" t="str">
            <v>USD</v>
          </cell>
          <cell r="H366" t="str">
            <v>140.00</v>
          </cell>
        </row>
        <row r="367">
          <cell r="B367" t="str">
            <v>11044600602</v>
          </cell>
          <cell r="C367" t="str">
            <v>圣地亚哥皇冠假日酒店</v>
          </cell>
          <cell r="D367" t="str">
            <v>LI XIAOTAO,ZHUANG XIAOYING</v>
          </cell>
          <cell r="E367" t="str">
            <v>2019-10-10</v>
          </cell>
          <cell r="F367" t="str">
            <v>2019-10-13</v>
          </cell>
          <cell r="G367" t="str">
            <v>USD</v>
          </cell>
          <cell r="H367" t="str">
            <v>289.00</v>
          </cell>
        </row>
        <row r="368">
          <cell r="B368" t="str">
            <v>11044471808</v>
          </cell>
          <cell r="C368" t="str">
            <v>温特沃斯韦尔宜必思快捷酒店</v>
          </cell>
          <cell r="D368" t="str">
            <v>CHEN BIAO,ZHAO AIXIANG</v>
          </cell>
          <cell r="E368" t="str">
            <v>2019-10-06</v>
          </cell>
          <cell r="F368" t="str">
            <v>2019-10-08</v>
          </cell>
          <cell r="G368" t="str">
            <v>USD</v>
          </cell>
          <cell r="H368" t="str">
            <v>154.00</v>
          </cell>
        </row>
        <row r="369">
          <cell r="B369" t="str">
            <v>11043923418</v>
          </cell>
          <cell r="C369" t="str">
            <v>釜山柏悦酒店</v>
          </cell>
          <cell r="D369" t="str">
            <v>JEON MIJIN,PARK MYUNGHOON</v>
          </cell>
          <cell r="E369" t="str">
            <v>2019-10-06</v>
          </cell>
          <cell r="F369" t="str">
            <v>2019-10-07</v>
          </cell>
          <cell r="G369" t="str">
            <v>USD</v>
          </cell>
          <cell r="H369" t="str">
            <v>398.00</v>
          </cell>
        </row>
        <row r="370">
          <cell r="B370" t="str">
            <v>11043958438</v>
          </cell>
          <cell r="C370" t="str">
            <v>昂敏莫酒店</v>
          </cell>
          <cell r="D370" t="str">
            <v>YANG XINGYAN,ZHAO RENTAO</v>
          </cell>
          <cell r="E370" t="str">
            <v>2019-10-05</v>
          </cell>
          <cell r="F370" t="str">
            <v>2019-10-09</v>
          </cell>
          <cell r="G370" t="str">
            <v>USD</v>
          </cell>
          <cell r="H370" t="str">
            <v>144.00</v>
          </cell>
        </row>
        <row r="371">
          <cell r="B371" t="str">
            <v>11043536897</v>
          </cell>
          <cell r="C371" t="str">
            <v>希尔顿哈姆拉海滩及高尔夫度假村</v>
          </cell>
          <cell r="D371" t="str">
            <v>KAEWNANCHAI SOMPONG</v>
          </cell>
          <cell r="E371" t="str">
            <v>2019-10-09</v>
          </cell>
          <cell r="F371" t="str">
            <v>2019-10-11</v>
          </cell>
          <cell r="G371" t="str">
            <v>USD</v>
          </cell>
          <cell r="H371" t="str">
            <v>235.00</v>
          </cell>
        </row>
        <row r="372">
          <cell r="B372" t="str">
            <v>11043289487</v>
          </cell>
          <cell r="C372" t="str">
            <v>Best Western Village Park Inn</v>
          </cell>
          <cell r="D372" t="str">
            <v>Shults Hayden Lane</v>
          </cell>
          <cell r="E372" t="str">
            <v>2019-10-06</v>
          </cell>
          <cell r="F372" t="str">
            <v>2019-10-07</v>
          </cell>
          <cell r="G372" t="str">
            <v>USD</v>
          </cell>
          <cell r="H372" t="str">
            <v>92.00</v>
          </cell>
        </row>
        <row r="373">
          <cell r="B373" t="str">
            <v>11043117082</v>
          </cell>
          <cell r="C373" t="str">
            <v>霍普酒店-马尼拉厄米塔</v>
          </cell>
          <cell r="D373" t="str">
            <v>WANG JUNWEI</v>
          </cell>
          <cell r="E373" t="str">
            <v>2019-10-06</v>
          </cell>
          <cell r="F373" t="str">
            <v>2019-10-07</v>
          </cell>
          <cell r="G373" t="str">
            <v>USD</v>
          </cell>
          <cell r="H373" t="str">
            <v>30.00</v>
          </cell>
        </row>
        <row r="374">
          <cell r="B374" t="str">
            <v>11042936929</v>
          </cell>
          <cell r="C374" t="str">
            <v>是拉差馨乐庭格兰德中心服务公寓</v>
          </cell>
          <cell r="D374" t="str">
            <v>LU XIAOCHUN,XU MENG</v>
          </cell>
          <cell r="E374" t="str">
            <v>2019-10-05</v>
          </cell>
          <cell r="F374" t="str">
            <v>2019-10-12</v>
          </cell>
          <cell r="G374" t="str">
            <v>USD</v>
          </cell>
          <cell r="H374" t="str">
            <v>255.00</v>
          </cell>
        </row>
        <row r="375">
          <cell r="B375" t="str">
            <v>11042774105</v>
          </cell>
          <cell r="C375" t="str">
            <v>华美达江原道束草酒店</v>
          </cell>
          <cell r="D375" t="str">
            <v>KIM TAEHO</v>
          </cell>
          <cell r="E375" t="str">
            <v>2019-10-08</v>
          </cell>
          <cell r="F375" t="str">
            <v>2019-10-09</v>
          </cell>
          <cell r="G375" t="str">
            <v>USD</v>
          </cell>
          <cell r="H375" t="str">
            <v>133.00</v>
          </cell>
        </row>
        <row r="376">
          <cell r="B376" t="str">
            <v>11042762286</v>
          </cell>
          <cell r="C376" t="str">
            <v>阿姆斯特丹艺术酒店</v>
          </cell>
          <cell r="D376" t="str">
            <v>Mazour Daniel</v>
          </cell>
          <cell r="E376" t="str">
            <v>2019-10-09</v>
          </cell>
          <cell r="F376" t="str">
            <v>2019-10-12</v>
          </cell>
          <cell r="G376" t="str">
            <v>USD</v>
          </cell>
          <cell r="H376" t="str">
            <v>906.00</v>
          </cell>
        </row>
        <row r="377">
          <cell r="B377" t="str">
            <v>11042749247</v>
          </cell>
          <cell r="C377" t="str">
            <v>慕尼黑西园喜来登酒店</v>
          </cell>
          <cell r="D377" t="str">
            <v>CHENG PENG,CHEN XIAOYI</v>
          </cell>
          <cell r="E377" t="str">
            <v>2019-10-05</v>
          </cell>
          <cell r="F377" t="str">
            <v>2019-10-07</v>
          </cell>
          <cell r="G377" t="str">
            <v>USD</v>
          </cell>
          <cell r="H377" t="str">
            <v>400.00</v>
          </cell>
        </row>
        <row r="378">
          <cell r="B378" t="str">
            <v>11042712505</v>
          </cell>
          <cell r="C378" t="str">
            <v>Travelodge Kidderminster</v>
          </cell>
          <cell r="D378" t="str">
            <v>MC BRIDE MICHEAL</v>
          </cell>
          <cell r="E378" t="str">
            <v>2019-10-06</v>
          </cell>
          <cell r="F378" t="str">
            <v>2019-10-07</v>
          </cell>
          <cell r="G378" t="str">
            <v>USD</v>
          </cell>
          <cell r="H378" t="str">
            <v>46.00</v>
          </cell>
        </row>
        <row r="379">
          <cell r="B379" t="str">
            <v>11042554360</v>
          </cell>
          <cell r="C379" t="str">
            <v>斯德哥尔摩阿兰达阿兰迪亚丽笙酒店</v>
          </cell>
          <cell r="D379" t="str">
            <v>Gao Yang</v>
          </cell>
          <cell r="E379" t="str">
            <v>2019-10-06</v>
          </cell>
          <cell r="F379" t="str">
            <v>2019-10-07</v>
          </cell>
          <cell r="G379" t="str">
            <v>USD</v>
          </cell>
          <cell r="H379" t="str">
            <v>82.00</v>
          </cell>
        </row>
        <row r="380">
          <cell r="B380" t="str">
            <v>11042545717</v>
          </cell>
          <cell r="C380" t="str">
            <v>安扎 - 卡拉巴萨斯酒店</v>
          </cell>
          <cell r="D380" t="str">
            <v>Zhang Xiujun</v>
          </cell>
          <cell r="E380" t="str">
            <v>2019-10-08</v>
          </cell>
          <cell r="F380" t="str">
            <v>2019-10-10</v>
          </cell>
          <cell r="G380" t="str">
            <v>USD</v>
          </cell>
          <cell r="H380" t="str">
            <v>266.00</v>
          </cell>
        </row>
        <row r="381">
          <cell r="B381" t="str">
            <v>11042521849</v>
          </cell>
          <cell r="C381" t="str">
            <v>新加坡诺维娜万怡酒店</v>
          </cell>
          <cell r="D381" t="str">
            <v>GAO FUCHENG</v>
          </cell>
          <cell r="E381" t="str">
            <v>2019-10-05</v>
          </cell>
          <cell r="F381" t="str">
            <v>2019-10-08</v>
          </cell>
          <cell r="G381" t="str">
            <v>USD</v>
          </cell>
          <cell r="H381" t="str">
            <v>642.00</v>
          </cell>
        </row>
        <row r="382">
          <cell r="B382" t="str">
            <v>11042309920</v>
          </cell>
          <cell r="C382" t="str">
            <v>休斯顿橡树河皇冠假日酒店</v>
          </cell>
          <cell r="D382" t="str">
            <v>GUAN CHAOLIANG</v>
          </cell>
          <cell r="E382" t="str">
            <v>2019-10-06</v>
          </cell>
          <cell r="F382" t="str">
            <v>2019-10-08</v>
          </cell>
          <cell r="G382" t="str">
            <v>USD</v>
          </cell>
          <cell r="H382" t="str">
            <v>158.00</v>
          </cell>
        </row>
        <row r="383">
          <cell r="B383" t="str">
            <v>11042309691</v>
          </cell>
          <cell r="C383" t="str">
            <v>希尔顿哈伊马角酒店</v>
          </cell>
          <cell r="D383" t="str">
            <v>SUN RUI,Sisi Li,Sun Baiqing,Zhang Minqiu</v>
          </cell>
          <cell r="E383" t="str">
            <v>2019-10-06</v>
          </cell>
          <cell r="F383" t="str">
            <v>2019-10-07</v>
          </cell>
          <cell r="G383" t="str">
            <v>USD</v>
          </cell>
          <cell r="H383" t="str">
            <v>136.00</v>
          </cell>
        </row>
        <row r="384">
          <cell r="B384" t="str">
            <v>11042223109</v>
          </cell>
          <cell r="C384" t="str">
            <v>珀斯威斯汀酒店</v>
          </cell>
          <cell r="D384" t="str">
            <v>Liang Yuan,Jiannan Chen</v>
          </cell>
          <cell r="E384" t="str">
            <v>2019-10-05</v>
          </cell>
          <cell r="F384" t="str">
            <v>2019-10-07</v>
          </cell>
          <cell r="G384" t="str">
            <v>USD</v>
          </cell>
          <cell r="H384" t="str">
            <v>290.00</v>
          </cell>
        </row>
        <row r="385">
          <cell r="B385" t="str">
            <v>11041047444</v>
          </cell>
          <cell r="C385" t="str">
            <v>爱德华王子万豪德尔塔酒店</v>
          </cell>
          <cell r="D385" t="str">
            <v>POON KWOK KEUNG FREDERICK</v>
          </cell>
          <cell r="E385" t="str">
            <v>2019-10-05</v>
          </cell>
          <cell r="F385" t="str">
            <v>2019-10-07</v>
          </cell>
          <cell r="G385" t="str">
            <v>USD</v>
          </cell>
          <cell r="H385" t="str">
            <v>270.00</v>
          </cell>
        </row>
        <row r="386">
          <cell r="B386" t="str">
            <v>11040429117</v>
          </cell>
          <cell r="C386" t="str">
            <v>洛杉矶科默斯赌场皇冠假日酒店</v>
          </cell>
          <cell r="D386" t="str">
            <v>zhou yanjie,feng qian</v>
          </cell>
          <cell r="E386" t="str">
            <v>2019-10-06</v>
          </cell>
          <cell r="F386" t="str">
            <v>2019-10-07</v>
          </cell>
          <cell r="G386" t="str">
            <v>USD</v>
          </cell>
          <cell r="H386" t="str">
            <v>91.00</v>
          </cell>
        </row>
        <row r="387">
          <cell r="B387" t="str">
            <v>11040143674</v>
          </cell>
          <cell r="C387" t="str">
            <v>水原华美达广场酒店</v>
          </cell>
          <cell r="D387" t="str">
            <v>QIN TIEHU</v>
          </cell>
          <cell r="E387" t="str">
            <v>2019-10-06</v>
          </cell>
          <cell r="F387" t="str">
            <v>2019-10-08</v>
          </cell>
          <cell r="G387" t="str">
            <v>USD</v>
          </cell>
          <cell r="H387" t="str">
            <v>202.00</v>
          </cell>
        </row>
        <row r="388">
          <cell r="B388" t="str">
            <v>11039968961</v>
          </cell>
          <cell r="C388" t="str">
            <v>名古屋伏见安住睦世酒店</v>
          </cell>
          <cell r="D388" t="str">
            <v>Zheng Lin</v>
          </cell>
          <cell r="E388" t="str">
            <v>2019-10-07</v>
          </cell>
          <cell r="F388" t="str">
            <v>2019-10-09</v>
          </cell>
          <cell r="G388" t="str">
            <v>USD</v>
          </cell>
          <cell r="H388" t="str">
            <v>116.00</v>
          </cell>
        </row>
        <row r="389">
          <cell r="B389" t="str">
            <v>11039150879</v>
          </cell>
          <cell r="C389" t="str">
            <v>珀斯福朋喜来登</v>
          </cell>
          <cell r="D389" t="str">
            <v>Fang Xiao,Hui Siu Chit</v>
          </cell>
          <cell r="E389" t="str">
            <v>2019-10-06</v>
          </cell>
          <cell r="F389" t="str">
            <v>2019-10-07</v>
          </cell>
          <cell r="G389" t="str">
            <v>USD</v>
          </cell>
          <cell r="H389" t="str">
            <v>82.00</v>
          </cell>
        </row>
        <row r="390">
          <cell r="B390" t="str">
            <v>11039045250</v>
          </cell>
          <cell r="C390" t="str">
            <v>万象四川大酒店</v>
          </cell>
          <cell r="D390" t="str">
            <v>MA CHUNFU</v>
          </cell>
          <cell r="E390" t="str">
            <v>2019-10-06</v>
          </cell>
          <cell r="F390" t="str">
            <v>2019-10-08</v>
          </cell>
          <cell r="G390" t="str">
            <v>USD</v>
          </cell>
          <cell r="H390" t="str">
            <v>71.00</v>
          </cell>
        </row>
        <row r="391">
          <cell r="B391" t="str">
            <v>11038399827</v>
          </cell>
          <cell r="C391" t="str">
            <v>首尔君悦酒店</v>
          </cell>
          <cell r="D391" t="str">
            <v>LEE CHOHEE,KIM BYUNG JU</v>
          </cell>
          <cell r="E391" t="str">
            <v>2019-10-11</v>
          </cell>
          <cell r="F391" t="str">
            <v>2019-10-12</v>
          </cell>
          <cell r="G391" t="str">
            <v>USD</v>
          </cell>
          <cell r="H391" t="str">
            <v>244.00</v>
          </cell>
        </row>
        <row r="392">
          <cell r="B392" t="str">
            <v>11037261182</v>
          </cell>
          <cell r="C392" t="str">
            <v>迪拜海滨丽笙蓝标酒店</v>
          </cell>
          <cell r="D392" t="str">
            <v>Rahmaty Nader</v>
          </cell>
          <cell r="E392" t="str">
            <v>2019-10-04</v>
          </cell>
          <cell r="F392" t="str">
            <v>2019-10-07</v>
          </cell>
          <cell r="G392" t="str">
            <v>USD</v>
          </cell>
          <cell r="H392" t="str">
            <v>323.00</v>
          </cell>
        </row>
        <row r="393">
          <cell r="B393" t="str">
            <v>11037803790</v>
          </cell>
          <cell r="C393" t="str">
            <v>费里斯城市酒店</v>
          </cell>
          <cell r="D393" t="str">
            <v>LI DONG</v>
          </cell>
          <cell r="E393" t="str">
            <v>2019-10-05</v>
          </cell>
          <cell r="F393" t="str">
            <v>2019-10-07</v>
          </cell>
          <cell r="G393" t="str">
            <v>USD</v>
          </cell>
          <cell r="H393" t="str">
            <v>113.00</v>
          </cell>
        </row>
        <row r="394">
          <cell r="B394" t="str">
            <v>11037616167</v>
          </cell>
          <cell r="C394" t="str">
            <v>伦敦希尔顿温布利酒店</v>
          </cell>
          <cell r="D394" t="str">
            <v>LIU SHIYONG</v>
          </cell>
          <cell r="E394" t="str">
            <v>2019-10-04</v>
          </cell>
          <cell r="F394" t="str">
            <v>2019-10-09</v>
          </cell>
          <cell r="G394" t="str">
            <v>USD</v>
          </cell>
          <cell r="H394" t="str">
            <v>937.00</v>
          </cell>
        </row>
        <row r="395">
          <cell r="B395" t="str">
            <v>11036836710</v>
          </cell>
          <cell r="C395" t="str">
            <v>芭堤雅心灵高级套房酒店</v>
          </cell>
          <cell r="D395" t="str">
            <v>COOPER LEE BARRY</v>
          </cell>
          <cell r="E395" t="str">
            <v>2019-10-05</v>
          </cell>
          <cell r="F395" t="str">
            <v>2019-10-07</v>
          </cell>
          <cell r="G395" t="str">
            <v>USD</v>
          </cell>
          <cell r="H395" t="str">
            <v>68.00</v>
          </cell>
        </row>
        <row r="396">
          <cell r="B396" t="str">
            <v>11036590683</v>
          </cell>
          <cell r="C396" t="str">
            <v>想象棕榈湾酒店-罗克福德滨海艺术中心</v>
          </cell>
          <cell r="D396" t="str">
            <v>Li Qiaoqiao</v>
          </cell>
          <cell r="E396" t="str">
            <v>2019-10-06</v>
          </cell>
          <cell r="F396" t="str">
            <v>2019-10-07</v>
          </cell>
          <cell r="G396" t="str">
            <v>USD</v>
          </cell>
          <cell r="H396" t="str">
            <v>92.00</v>
          </cell>
        </row>
        <row r="397">
          <cell r="B397" t="str">
            <v>11036098133</v>
          </cell>
          <cell r="C397" t="str">
            <v>新加坡威大酒店－劳明达</v>
          </cell>
          <cell r="D397" t="str">
            <v>GOH MING KIAT</v>
          </cell>
          <cell r="E397" t="str">
            <v>2019-10-07</v>
          </cell>
          <cell r="F397" t="str">
            <v>2019-10-09</v>
          </cell>
          <cell r="G397" t="str">
            <v>USD</v>
          </cell>
          <cell r="H397" t="str">
            <v>189.00</v>
          </cell>
        </row>
        <row r="398">
          <cell r="B398" t="str">
            <v>11035845563</v>
          </cell>
          <cell r="C398" t="str">
            <v>库利曼黛奇酒店</v>
          </cell>
          <cell r="D398" t="str">
            <v>PIAO XIANGHAO</v>
          </cell>
          <cell r="E398" t="str">
            <v>2019-10-07</v>
          </cell>
          <cell r="F398" t="str">
            <v>2019-10-11</v>
          </cell>
          <cell r="G398" t="str">
            <v>USD</v>
          </cell>
          <cell r="H398" t="str">
            <v>242.00</v>
          </cell>
        </row>
        <row r="399">
          <cell r="B399" t="str">
            <v>11035480140</v>
          </cell>
          <cell r="C399" t="str">
            <v>加德满都艺术酒店</v>
          </cell>
          <cell r="D399" t="str">
            <v>CAI LIZHEN</v>
          </cell>
          <cell r="E399" t="str">
            <v>2019-10-07</v>
          </cell>
          <cell r="F399" t="str">
            <v>2019-10-08</v>
          </cell>
          <cell r="G399" t="str">
            <v>USD</v>
          </cell>
          <cell r="H399" t="str">
            <v>55.00</v>
          </cell>
        </row>
        <row r="400">
          <cell r="B400" t="str">
            <v>11035426762</v>
          </cell>
          <cell r="C400" t="str">
            <v>伦敦艾迪森酒店</v>
          </cell>
          <cell r="D400" t="str">
            <v>GAO JIAJIA,YIN QI</v>
          </cell>
          <cell r="E400" t="str">
            <v>2019-10-06</v>
          </cell>
          <cell r="F400" t="str">
            <v>2019-10-08</v>
          </cell>
          <cell r="G400" t="str">
            <v>USD</v>
          </cell>
          <cell r="H400" t="str">
            <v>1256.00</v>
          </cell>
        </row>
        <row r="401">
          <cell r="B401" t="str">
            <v>11035027781</v>
          </cell>
          <cell r="C401" t="str">
            <v>柔佛州新山弗雷泽卡普里酒店</v>
          </cell>
          <cell r="D401" t="str">
            <v>Lim Chin Yang,LIM EDEN</v>
          </cell>
          <cell r="E401" t="str">
            <v>2019-10-06</v>
          </cell>
          <cell r="F401" t="str">
            <v>2019-10-07</v>
          </cell>
          <cell r="G401" t="str">
            <v>USD</v>
          </cell>
          <cell r="H401" t="str">
            <v>46.00</v>
          </cell>
        </row>
        <row r="402">
          <cell r="B402" t="str">
            <v>11034282782</v>
          </cell>
          <cell r="C402" t="str">
            <v>马尼拉迷你套房酒店-马卡迪裕景商业大厦</v>
          </cell>
          <cell r="D402" t="str">
            <v>HOLDERMANN KEN</v>
          </cell>
          <cell r="E402" t="str">
            <v>2019-10-06</v>
          </cell>
          <cell r="F402" t="str">
            <v>2019-10-07</v>
          </cell>
          <cell r="G402" t="str">
            <v>USD</v>
          </cell>
          <cell r="H402" t="str">
            <v>35.00</v>
          </cell>
        </row>
        <row r="403">
          <cell r="B403" t="str">
            <v>11013656865</v>
          </cell>
          <cell r="C403" t="str">
            <v>长滩岛探索海岸酒店</v>
          </cell>
          <cell r="D403" t="str">
            <v>JANG JIHYE</v>
          </cell>
          <cell r="E403" t="str">
            <v>2019-10-09</v>
          </cell>
          <cell r="F403" t="str">
            <v>2019-10-10</v>
          </cell>
          <cell r="G403" t="str">
            <v>USD</v>
          </cell>
          <cell r="H403" t="str">
            <v>46.00</v>
          </cell>
        </row>
        <row r="404">
          <cell r="B404" t="str">
            <v>11034182947</v>
          </cell>
          <cell r="C404" t="str">
            <v>休斯顿波斯特奥克希尔顿广场酒店 </v>
          </cell>
          <cell r="D404" t="str">
            <v>Mohamed Khaja Mohamed Abdulla Sha</v>
          </cell>
          <cell r="E404" t="str">
            <v>2019-10-06</v>
          </cell>
          <cell r="F404" t="str">
            <v>2019-10-08</v>
          </cell>
          <cell r="G404" t="str">
            <v>USD</v>
          </cell>
          <cell r="H404" t="str">
            <v>190.00</v>
          </cell>
        </row>
        <row r="405">
          <cell r="B405" t="str">
            <v>11034247720</v>
          </cell>
          <cell r="C405" t="str">
            <v>纽瓦克硅谷酒店</v>
          </cell>
          <cell r="D405" t="str">
            <v>ren rong,li shaoyi</v>
          </cell>
          <cell r="E405" t="str">
            <v>2019-10-04</v>
          </cell>
          <cell r="F405" t="str">
            <v>2019-10-07</v>
          </cell>
          <cell r="G405" t="str">
            <v>USD</v>
          </cell>
          <cell r="H405" t="str">
            <v>362.00</v>
          </cell>
        </row>
        <row r="406">
          <cell r="B406" t="str">
            <v>11033628258</v>
          </cell>
          <cell r="C406" t="str">
            <v>安扎 - 卡拉巴萨斯酒店</v>
          </cell>
          <cell r="D406" t="str">
            <v>Zhang Xiujun</v>
          </cell>
          <cell r="E406" t="str">
            <v>2019-10-07</v>
          </cell>
          <cell r="F406" t="str">
            <v>2019-10-08</v>
          </cell>
          <cell r="G406" t="str">
            <v>USD</v>
          </cell>
          <cell r="H406" t="str">
            <v>129.00</v>
          </cell>
        </row>
        <row r="407">
          <cell r="B407" t="str">
            <v>11033349964</v>
          </cell>
          <cell r="C407" t="str">
            <v>上野康福酒店</v>
          </cell>
          <cell r="D407" t="str">
            <v>peng shasha,peng kankan</v>
          </cell>
          <cell r="E407" t="str">
            <v>2019-10-05</v>
          </cell>
          <cell r="F407" t="str">
            <v>2019-10-07</v>
          </cell>
          <cell r="G407" t="str">
            <v>USD</v>
          </cell>
          <cell r="H407" t="str">
            <v>170.00</v>
          </cell>
        </row>
        <row r="408">
          <cell r="B408" t="str">
            <v>11032646580</v>
          </cell>
          <cell r="C408" t="str">
            <v>神户大仓饭店</v>
          </cell>
          <cell r="D408" t="str">
            <v>HOU FULONG</v>
          </cell>
          <cell r="E408" t="str">
            <v>2019-10-08</v>
          </cell>
          <cell r="F408" t="str">
            <v>2019-10-09</v>
          </cell>
          <cell r="G408" t="str">
            <v>USD</v>
          </cell>
          <cell r="H408" t="str">
            <v>126.00</v>
          </cell>
        </row>
        <row r="409">
          <cell r="B409" t="str">
            <v>11031540334</v>
          </cell>
          <cell r="C409" t="str">
            <v>幸运美索 D 酒店</v>
          </cell>
          <cell r="D409" t="str">
            <v>ZHANG HUA,YIN FU,ZHAO XINGXU,GOU XIAOHONG</v>
          </cell>
          <cell r="E409" t="str">
            <v>2019-10-04</v>
          </cell>
          <cell r="F409" t="str">
            <v>2019-10-07</v>
          </cell>
          <cell r="G409" t="str">
            <v>USD</v>
          </cell>
          <cell r="H409" t="str">
            <v>120.00</v>
          </cell>
        </row>
        <row r="410">
          <cell r="B410" t="str">
            <v>11031424147</v>
          </cell>
          <cell r="C410" t="str">
            <v>曼哈顿中城时代广场南部欣庭套房酒店</v>
          </cell>
          <cell r="D410" t="str">
            <v>Shen Yang</v>
          </cell>
          <cell r="E410" t="str">
            <v>2019-10-04</v>
          </cell>
          <cell r="F410" t="str">
            <v>2019-10-08</v>
          </cell>
          <cell r="G410" t="str">
            <v>USD</v>
          </cell>
          <cell r="H410" t="str">
            <v>840.00</v>
          </cell>
        </row>
        <row r="411">
          <cell r="B411" t="str">
            <v>11031324610</v>
          </cell>
          <cell r="C411" t="str">
            <v>慕尼黑喜来登酒店(阿瑞贝拉公园分店)</v>
          </cell>
          <cell r="D411" t="str">
            <v>CAO FAN,LIU XIMEI</v>
          </cell>
          <cell r="E411" t="str">
            <v>2019-10-05</v>
          </cell>
          <cell r="F411" t="str">
            <v>2019-10-07</v>
          </cell>
          <cell r="G411" t="str">
            <v>USD</v>
          </cell>
          <cell r="H411" t="str">
            <v>435.00</v>
          </cell>
        </row>
        <row r="412">
          <cell r="B412" t="str">
            <v>11031224470</v>
          </cell>
          <cell r="C412" t="str">
            <v>阿灵顿首府美景万丽酒店</v>
          </cell>
          <cell r="D412" t="str">
            <v>MILLER ANDREW MARC</v>
          </cell>
          <cell r="E412" t="str">
            <v>2019-10-04</v>
          </cell>
          <cell r="F412" t="str">
            <v>2019-10-07</v>
          </cell>
          <cell r="G412" t="str">
            <v>USD</v>
          </cell>
          <cell r="H412" t="str">
            <v>377.00</v>
          </cell>
        </row>
        <row r="413">
          <cell r="B413" t="str">
            <v>11031049668</v>
          </cell>
          <cell r="C413" t="str">
            <v>棉兰喜来登福朋酒店</v>
          </cell>
          <cell r="D413" t="str">
            <v>CHEN XIAOXU</v>
          </cell>
          <cell r="E413" t="str">
            <v>2019-10-08</v>
          </cell>
          <cell r="F413" t="str">
            <v>2019-10-09</v>
          </cell>
          <cell r="G413" t="str">
            <v>USD</v>
          </cell>
          <cell r="H413" t="str">
            <v>40.00</v>
          </cell>
        </row>
        <row r="414">
          <cell r="B414" t="str">
            <v>11031022473</v>
          </cell>
          <cell r="C414" t="str">
            <v>汉江首尔馨乐庭服务公寓式酒店 </v>
          </cell>
          <cell r="D414" t="str">
            <v>KIM KYONGWOO</v>
          </cell>
          <cell r="E414" t="str">
            <v>2019-10-07</v>
          </cell>
          <cell r="F414" t="str">
            <v>2019-10-08</v>
          </cell>
          <cell r="G414" t="str">
            <v>USD</v>
          </cell>
          <cell r="H414" t="str">
            <v>52.00</v>
          </cell>
        </row>
        <row r="415">
          <cell r="B415" t="str">
            <v>11030233204</v>
          </cell>
          <cell r="C415" t="str">
            <v>仰光温德姆至尊酒店</v>
          </cell>
          <cell r="D415" t="str">
            <v>CHEN ZHIQING,HE/YONGQIN</v>
          </cell>
          <cell r="E415" t="str">
            <v>2019-10-08</v>
          </cell>
          <cell r="F415" t="str">
            <v>2019-10-13</v>
          </cell>
          <cell r="G415" t="str">
            <v>USD</v>
          </cell>
          <cell r="H415" t="str">
            <v>419.00</v>
          </cell>
        </row>
        <row r="416">
          <cell r="B416" t="str">
            <v>11028182281</v>
          </cell>
          <cell r="C416" t="str">
            <v>名谷屋锦鲤日航城市酒店</v>
          </cell>
          <cell r="D416" t="str">
            <v>SHERWOOD JOHN,SHERWOOD ROSE</v>
          </cell>
          <cell r="E416" t="str">
            <v>2019-10-07</v>
          </cell>
          <cell r="F416" t="str">
            <v>2019-10-10</v>
          </cell>
          <cell r="G416" t="str">
            <v>USD</v>
          </cell>
          <cell r="H416" t="str">
            <v>325.00</v>
          </cell>
        </row>
        <row r="417">
          <cell r="B417" t="str">
            <v>11027893147</v>
          </cell>
          <cell r="C417" t="str">
            <v>The b 名古屋酒店</v>
          </cell>
          <cell r="D417" t="str">
            <v>AN XIAOLEI,FANG QIAN</v>
          </cell>
          <cell r="E417" t="str">
            <v>2019-10-06</v>
          </cell>
          <cell r="F417" t="str">
            <v>2019-10-09</v>
          </cell>
          <cell r="G417" t="str">
            <v>USD</v>
          </cell>
          <cell r="H417" t="str">
            <v>256.00</v>
          </cell>
        </row>
        <row r="418">
          <cell r="B418" t="str">
            <v>11026084006</v>
          </cell>
          <cell r="C418" t="str">
            <v>莫斯科皇家奥罗拉万豪酒店</v>
          </cell>
          <cell r="D418" t="str">
            <v>CUI XUEBING,CUI QIAN,GAO FAWANG,SUN YANHUA,LI FANG,YUAN YANBIN</v>
          </cell>
          <cell r="E418" t="str">
            <v>2019-10-05</v>
          </cell>
          <cell r="F418" t="str">
            <v>2019-10-09</v>
          </cell>
          <cell r="G418" t="str">
            <v>USD</v>
          </cell>
          <cell r="H418" t="str">
            <v>2538.00</v>
          </cell>
        </row>
        <row r="419">
          <cell r="B419" t="str">
            <v>11025576959</v>
          </cell>
          <cell r="C419" t="str">
            <v>爱妮岛花园度假酒店</v>
          </cell>
          <cell r="D419" t="str">
            <v>RHINE PATRICK D R</v>
          </cell>
          <cell r="E419" t="str">
            <v>2019-10-04</v>
          </cell>
          <cell r="F419" t="str">
            <v>2019-10-07</v>
          </cell>
          <cell r="G419" t="str">
            <v>USD</v>
          </cell>
          <cell r="H419" t="str">
            <v>324.00</v>
          </cell>
        </row>
        <row r="420">
          <cell r="B420" t="str">
            <v>11024685707</v>
          </cell>
          <cell r="C420" t="str">
            <v>上野御徒町相铁酒店</v>
          </cell>
          <cell r="D420" t="str">
            <v>ZHAO WEIQIU,CHEN YANG</v>
          </cell>
          <cell r="E420" t="str">
            <v>2019-10-04</v>
          </cell>
          <cell r="F420" t="str">
            <v>2019-10-09</v>
          </cell>
          <cell r="G420" t="str">
            <v>USD</v>
          </cell>
          <cell r="H420" t="str">
            <v>413.00</v>
          </cell>
        </row>
        <row r="421">
          <cell r="B421" t="str">
            <v>11024403000</v>
          </cell>
          <cell r="C421" t="str">
            <v>明洞新阳宾馆</v>
          </cell>
          <cell r="D421" t="str">
            <v>Yuan Meng</v>
          </cell>
          <cell r="E421" t="str">
            <v>2019-10-11</v>
          </cell>
          <cell r="F421" t="str">
            <v>2019-10-13</v>
          </cell>
          <cell r="G421" t="str">
            <v>USD</v>
          </cell>
          <cell r="H421" t="str">
            <v>91.00</v>
          </cell>
        </row>
        <row r="422">
          <cell r="B422" t="str">
            <v>11023888060</v>
          </cell>
          <cell r="C422" t="str">
            <v>贝斯特韦斯特橙县机场北酒店</v>
          </cell>
          <cell r="D422" t="str">
            <v>ZHANG YI</v>
          </cell>
          <cell r="E422" t="str">
            <v>2019-10-09</v>
          </cell>
          <cell r="F422" t="str">
            <v>2019-10-10</v>
          </cell>
          <cell r="G422" t="str">
            <v>USD</v>
          </cell>
          <cell r="H422" t="str">
            <v>91.00</v>
          </cell>
        </row>
        <row r="423">
          <cell r="B423" t="str">
            <v>11023758521</v>
          </cell>
          <cell r="C423" t="str">
            <v>都市精品酒店</v>
          </cell>
          <cell r="D423" t="str">
            <v>HUANG JIANCHUAN,HUANG XIONGHUA</v>
          </cell>
          <cell r="E423" t="str">
            <v>2019-10-10</v>
          </cell>
          <cell r="F423" t="str">
            <v>2019-10-11</v>
          </cell>
          <cell r="G423" t="str">
            <v>USD</v>
          </cell>
          <cell r="H423" t="str">
            <v>127.00</v>
          </cell>
        </row>
        <row r="424">
          <cell r="B424" t="str">
            <v>11023249198</v>
          </cell>
          <cell r="C424" t="str">
            <v>克莱尔蒙特酒店</v>
          </cell>
          <cell r="D424" t="str">
            <v>hussein imran</v>
          </cell>
          <cell r="E424" t="str">
            <v>2019-10-11</v>
          </cell>
          <cell r="F424" t="str">
            <v>2019-10-12</v>
          </cell>
          <cell r="G424" t="str">
            <v>USD</v>
          </cell>
          <cell r="H424" t="str">
            <v>71.00</v>
          </cell>
        </row>
        <row r="425">
          <cell r="B425" t="str">
            <v>11022761083</v>
          </cell>
          <cell r="C425" t="str">
            <v>维拉芳泉东京汐留酒店</v>
          </cell>
          <cell r="D425" t="str">
            <v>GHARIBYAN ARMEN</v>
          </cell>
          <cell r="E425" t="str">
            <v>2019-10-04</v>
          </cell>
          <cell r="F425" t="str">
            <v>2019-10-10</v>
          </cell>
          <cell r="G425" t="str">
            <v>USD</v>
          </cell>
          <cell r="H425" t="str">
            <v>1008.00</v>
          </cell>
        </row>
        <row r="426">
          <cell r="B426" t="str">
            <v>11022766487</v>
          </cell>
          <cell r="C426" t="str">
            <v>难波天然温泉多米尊贵别馆酒店</v>
          </cell>
          <cell r="D426" t="str">
            <v>ZHAN SHICHAO,GU JIA</v>
          </cell>
          <cell r="E426" t="str">
            <v>2019-10-09</v>
          </cell>
          <cell r="F426" t="str">
            <v>2019-10-11</v>
          </cell>
          <cell r="G426" t="str">
            <v>USD</v>
          </cell>
          <cell r="H426" t="str">
            <v>158.00</v>
          </cell>
        </row>
        <row r="427">
          <cell r="B427" t="str">
            <v>11021480722</v>
          </cell>
          <cell r="C427" t="str">
            <v>安扎 - 卡拉巴萨斯酒店</v>
          </cell>
          <cell r="D427" t="str">
            <v>Zhang Xiujun</v>
          </cell>
          <cell r="E427" t="str">
            <v>2019-10-06</v>
          </cell>
          <cell r="F427" t="str">
            <v>2019-10-07</v>
          </cell>
          <cell r="G427" t="str">
            <v>USD</v>
          </cell>
          <cell r="H427" t="str">
            <v>119.00</v>
          </cell>
        </row>
        <row r="428">
          <cell r="B428" t="str">
            <v>11021008475</v>
          </cell>
          <cell r="C428" t="str">
            <v>曼谷素坤逸馨乐庭23酒店</v>
          </cell>
          <cell r="D428" t="str">
            <v>LEE HYOGYEOM</v>
          </cell>
          <cell r="E428" t="str">
            <v>2019-10-06</v>
          </cell>
          <cell r="F428" t="str">
            <v>2019-10-10</v>
          </cell>
          <cell r="G428" t="str">
            <v>USD</v>
          </cell>
          <cell r="H428" t="str">
            <v>220.00</v>
          </cell>
        </row>
        <row r="429">
          <cell r="B429" t="str">
            <v>11020190468</v>
          </cell>
          <cell r="C429" t="str">
            <v>贝尔维尤红狮酒店</v>
          </cell>
          <cell r="D429" t="str">
            <v>TIAN SEN</v>
          </cell>
          <cell r="E429" t="str">
            <v>2019-10-04</v>
          </cell>
          <cell r="F429" t="str">
            <v>2019-10-07</v>
          </cell>
          <cell r="G429" t="str">
            <v>USD</v>
          </cell>
          <cell r="H429" t="str">
            <v>206.00</v>
          </cell>
        </row>
        <row r="430">
          <cell r="B430" t="str">
            <v>11020474048</v>
          </cell>
          <cell r="C430" t="str">
            <v>波士顿公园广场酒店</v>
          </cell>
          <cell r="D430" t="str">
            <v>Wu Lanjuan</v>
          </cell>
          <cell r="E430" t="str">
            <v>2019-10-07</v>
          </cell>
          <cell r="F430" t="str">
            <v>2019-10-09</v>
          </cell>
          <cell r="G430" t="str">
            <v>USD</v>
          </cell>
          <cell r="H430" t="str">
            <v>1224.00</v>
          </cell>
        </row>
        <row r="431">
          <cell r="B431" t="str">
            <v>11018726693</v>
          </cell>
          <cell r="C431" t="str">
            <v>普吉岛艾琳塔度假村</v>
          </cell>
          <cell r="D431" t="str">
            <v>MA JUNJIE,FAN ROUROU</v>
          </cell>
          <cell r="E431" t="str">
            <v>2019-10-06</v>
          </cell>
          <cell r="F431" t="str">
            <v>2019-10-07</v>
          </cell>
          <cell r="G431" t="str">
            <v>USD</v>
          </cell>
          <cell r="H431" t="str">
            <v>183.00</v>
          </cell>
        </row>
        <row r="432">
          <cell r="B432" t="str">
            <v>11018336287</v>
          </cell>
          <cell r="C432" t="str">
            <v>喜来登米兰马尔彭萨机场酒店及会议中心</v>
          </cell>
          <cell r="D432" t="str">
            <v>WU YI</v>
          </cell>
          <cell r="E432" t="str">
            <v>2019-10-11</v>
          </cell>
          <cell r="F432" t="str">
            <v>2019-10-12</v>
          </cell>
          <cell r="G432" t="str">
            <v>USD</v>
          </cell>
          <cell r="H432" t="str">
            <v>269.00</v>
          </cell>
        </row>
        <row r="433">
          <cell r="B433" t="str">
            <v>11018156939</v>
          </cell>
          <cell r="C433" t="str">
            <v>曼联萨斯酒店 </v>
          </cell>
          <cell r="D433" t="str">
            <v>O Donnell Daniel Carmel</v>
          </cell>
          <cell r="E433" t="str">
            <v>2019-10-09</v>
          </cell>
          <cell r="F433" t="str">
            <v>2019-10-10</v>
          </cell>
          <cell r="G433" t="str">
            <v>USD</v>
          </cell>
          <cell r="H433" t="str">
            <v>76.00</v>
          </cell>
        </row>
        <row r="434">
          <cell r="B434" t="str">
            <v>11018080556</v>
          </cell>
          <cell r="C434" t="str">
            <v>多拉多马尔海滩度假村希尔顿尊盛酒店</v>
          </cell>
          <cell r="D434" t="str">
            <v>TORRES VERONICA</v>
          </cell>
          <cell r="E434" t="str">
            <v>2019-10-08</v>
          </cell>
          <cell r="F434" t="str">
            <v>2019-10-10</v>
          </cell>
          <cell r="G434" t="str">
            <v>USD</v>
          </cell>
          <cell r="H434" t="str">
            <v>308.00</v>
          </cell>
        </row>
        <row r="435">
          <cell r="B435" t="str">
            <v>11017947095</v>
          </cell>
          <cell r="C435" t="str">
            <v>洛杉矶圣加百利喜来登酒店</v>
          </cell>
          <cell r="D435" t="str">
            <v>YANG LI,GUAN LIYING</v>
          </cell>
          <cell r="E435" t="str">
            <v>2019-10-06</v>
          </cell>
          <cell r="F435" t="str">
            <v>2019-10-07</v>
          </cell>
          <cell r="G435" t="str">
            <v>USD</v>
          </cell>
          <cell r="H435" t="str">
            <v>154.00</v>
          </cell>
        </row>
        <row r="436">
          <cell r="B436" t="str">
            <v>11017907845</v>
          </cell>
          <cell r="C436" t="str">
            <v>奥兰多邦内溪希尔顿酒店</v>
          </cell>
          <cell r="D436" t="str">
            <v>DANGELO MAUREEN,DANGELO WARREN</v>
          </cell>
          <cell r="E436" t="str">
            <v>2019-10-04</v>
          </cell>
          <cell r="F436" t="str">
            <v>2019-10-07</v>
          </cell>
          <cell r="G436" t="str">
            <v>USD</v>
          </cell>
          <cell r="H436" t="str">
            <v>261.00</v>
          </cell>
        </row>
        <row r="437">
          <cell r="B437" t="str">
            <v>11017729238</v>
          </cell>
          <cell r="C437" t="str">
            <v>圣路易斯机场希尔顿酒店</v>
          </cell>
          <cell r="D437" t="str">
            <v>Zhou Hairong</v>
          </cell>
          <cell r="E437" t="str">
            <v>2019-10-06</v>
          </cell>
          <cell r="F437" t="str">
            <v>2019-10-07</v>
          </cell>
          <cell r="G437" t="str">
            <v>USD</v>
          </cell>
          <cell r="H437" t="str">
            <v>72.00</v>
          </cell>
        </row>
        <row r="438">
          <cell r="B438" t="str">
            <v>11012688982</v>
          </cell>
          <cell r="C438" t="str">
            <v>王子森林酒店</v>
          </cell>
          <cell r="D438" t="str">
            <v>Lei Hio Leng</v>
          </cell>
          <cell r="E438" t="str">
            <v>2019-10-03</v>
          </cell>
          <cell r="F438" t="str">
            <v>2019-10-07</v>
          </cell>
          <cell r="G438" t="str">
            <v>USD</v>
          </cell>
          <cell r="H438" t="str">
            <v>554.00</v>
          </cell>
        </row>
        <row r="439">
          <cell r="B439" t="str">
            <v>11013175275</v>
          </cell>
          <cell r="C439" t="str">
            <v>长滩岛樱花滨海度假村</v>
          </cell>
          <cell r="D439" t="str">
            <v>YE WEIQUN,ZHANG YINI</v>
          </cell>
          <cell r="E439" t="str">
            <v>2019-10-07</v>
          </cell>
          <cell r="F439" t="str">
            <v>2019-10-08</v>
          </cell>
          <cell r="G439" t="str">
            <v>USD</v>
          </cell>
          <cell r="H439" t="str">
            <v>46.00</v>
          </cell>
        </row>
        <row r="440">
          <cell r="B440" t="str">
            <v>11006880686</v>
          </cell>
          <cell r="C440" t="str">
            <v>剑桥市中心希尔顿酒店</v>
          </cell>
          <cell r="D440" t="str">
            <v>Chen Jinyu</v>
          </cell>
          <cell r="E440" t="str">
            <v>2019-10-04</v>
          </cell>
          <cell r="F440" t="str">
            <v>2019-10-07</v>
          </cell>
          <cell r="G440" t="str">
            <v>USD</v>
          </cell>
          <cell r="H440" t="str">
            <v>586.00</v>
          </cell>
        </row>
        <row r="441">
          <cell r="B441" t="str">
            <v>11005504176</v>
          </cell>
          <cell r="C441" t="str">
            <v>贝斯特韦斯特橙县机场北酒店</v>
          </cell>
          <cell r="D441" t="str">
            <v>CHEN WEN LIN</v>
          </cell>
          <cell r="E441" t="str">
            <v>2019-10-09</v>
          </cell>
          <cell r="F441" t="str">
            <v>2019-10-10</v>
          </cell>
          <cell r="G441" t="str">
            <v>USD</v>
          </cell>
          <cell r="H441" t="str">
            <v>91.00</v>
          </cell>
        </row>
        <row r="442">
          <cell r="B442" t="str">
            <v>11004824763</v>
          </cell>
          <cell r="C442" t="str">
            <v>鹦鹉螺六十酒店</v>
          </cell>
          <cell r="D442" t="str">
            <v>Ren Xiaoping</v>
          </cell>
          <cell r="E442" t="str">
            <v>2019-10-09</v>
          </cell>
          <cell r="F442" t="str">
            <v>2019-10-11</v>
          </cell>
          <cell r="G442" t="str">
            <v>USD</v>
          </cell>
          <cell r="H442" t="str">
            <v>252.00</v>
          </cell>
        </row>
        <row r="443">
          <cell r="B443" t="str">
            <v>11004729718</v>
          </cell>
          <cell r="C443" t="str">
            <v>水原华美达广场酒店</v>
          </cell>
          <cell r="D443" t="str">
            <v>LI JUN,ZHAO HANDUO</v>
          </cell>
          <cell r="E443" t="str">
            <v>2019-10-04</v>
          </cell>
          <cell r="F443" t="str">
            <v>2019-10-07</v>
          </cell>
          <cell r="G443" t="str">
            <v>USD</v>
          </cell>
          <cell r="H443" t="str">
            <v>272.00</v>
          </cell>
        </row>
        <row r="444">
          <cell r="B444" t="str">
            <v>11004316986</v>
          </cell>
          <cell r="C444" t="str">
            <v>普罗沃百奥勒姆速8酒店</v>
          </cell>
          <cell r="D444" t="str">
            <v>Guo XuYang</v>
          </cell>
          <cell r="E444" t="str">
            <v>2019-10-09</v>
          </cell>
          <cell r="F444" t="str">
            <v>2019-10-11</v>
          </cell>
          <cell r="G444" t="str">
            <v>USD</v>
          </cell>
          <cell r="H444" t="str">
            <v>99.00</v>
          </cell>
        </row>
        <row r="445">
          <cell r="B445" t="str">
            <v>11003980815</v>
          </cell>
          <cell r="C445" t="str">
            <v>芝加哥戈弗雷酒店</v>
          </cell>
          <cell r="D445" t="str">
            <v>Yang zhuoran</v>
          </cell>
          <cell r="E445" t="str">
            <v>2019-10-07</v>
          </cell>
          <cell r="F445" t="str">
            <v>2019-10-08</v>
          </cell>
          <cell r="G445" t="str">
            <v>USD</v>
          </cell>
          <cell r="H445" t="str">
            <v>134.00</v>
          </cell>
        </row>
        <row r="446">
          <cell r="B446" t="str">
            <v>11003450609</v>
          </cell>
          <cell r="C446" t="str">
            <v>洛杉矶福朋喜来登酒店</v>
          </cell>
          <cell r="D446" t="str">
            <v>Zhu Qun,YU ZHENLONG</v>
          </cell>
          <cell r="E446" t="str">
            <v>2019-10-06</v>
          </cell>
          <cell r="F446" t="str">
            <v>2019-10-07</v>
          </cell>
          <cell r="G446" t="str">
            <v>USD</v>
          </cell>
          <cell r="H446" t="str">
            <v>105.00</v>
          </cell>
        </row>
        <row r="447">
          <cell r="B447" t="str">
            <v>11003460911</v>
          </cell>
          <cell r="C447" t="str">
            <v>波士顿公园广场酒店</v>
          </cell>
          <cell r="D447" t="str">
            <v>Xue Kaisheng,Lu Jiaqi</v>
          </cell>
          <cell r="E447" t="str">
            <v>2019-10-10</v>
          </cell>
          <cell r="F447" t="str">
            <v>2019-10-12</v>
          </cell>
          <cell r="G447" t="str">
            <v>USD</v>
          </cell>
          <cell r="H447" t="str">
            <v>405.00</v>
          </cell>
        </row>
        <row r="448">
          <cell r="B448" t="str">
            <v>11003298602</v>
          </cell>
          <cell r="C448" t="str">
            <v>大阪难波光芒酒店</v>
          </cell>
          <cell r="D448" t="str">
            <v>Zheng Yuan,Yu Szuhan</v>
          </cell>
          <cell r="E448" t="str">
            <v>2019-10-09</v>
          </cell>
          <cell r="F448" t="str">
            <v>2019-10-11</v>
          </cell>
          <cell r="G448" t="str">
            <v>USD</v>
          </cell>
          <cell r="H448" t="str">
            <v>458.00</v>
          </cell>
        </row>
        <row r="449">
          <cell r="B449" t="str">
            <v>11003121702</v>
          </cell>
          <cell r="C449" t="str">
            <v>关岛皇家奥彻德关姆酒店  </v>
          </cell>
          <cell r="D449" t="str">
            <v>yang minjung</v>
          </cell>
          <cell r="E449" t="str">
            <v>2019-10-08</v>
          </cell>
          <cell r="F449" t="str">
            <v>2019-10-09</v>
          </cell>
          <cell r="G449" t="str">
            <v>USD</v>
          </cell>
          <cell r="H449" t="str">
            <v>66.00</v>
          </cell>
        </row>
        <row r="450">
          <cell r="B450" t="str">
            <v>11002503943</v>
          </cell>
          <cell r="C450" t="str">
            <v>丽笙密西西比州卡加利国际机场乡村套房酒店</v>
          </cell>
          <cell r="D450" t="str">
            <v>KONG YUNA,LI ZIMENG,RYAN HALL</v>
          </cell>
          <cell r="E450" t="str">
            <v>2019-10-06</v>
          </cell>
          <cell r="F450" t="str">
            <v>2019-10-07</v>
          </cell>
          <cell r="G450" t="str">
            <v>USD</v>
          </cell>
          <cell r="H450" t="str">
            <v>84.00</v>
          </cell>
        </row>
        <row r="451">
          <cell r="B451" t="str">
            <v>11002078393</v>
          </cell>
          <cell r="C451" t="str">
            <v>罗克福德阿德莱德酒店</v>
          </cell>
          <cell r="D451" t="str">
            <v>Barratt tony,Hunter William</v>
          </cell>
          <cell r="E451" t="str">
            <v>2019-10-07</v>
          </cell>
          <cell r="F451" t="str">
            <v>2019-10-10</v>
          </cell>
          <cell r="G451" t="str">
            <v>USD</v>
          </cell>
          <cell r="H451" t="str">
            <v>590.00</v>
          </cell>
        </row>
        <row r="452">
          <cell r="B452" t="str">
            <v>11001016917</v>
          </cell>
          <cell r="C452" t="str">
            <v>DFW凯悦嘉轩酒店</v>
          </cell>
          <cell r="D452" t="str">
            <v>Shan Haoran</v>
          </cell>
          <cell r="E452" t="str">
            <v>2019-10-08</v>
          </cell>
          <cell r="F452" t="str">
            <v>2019-10-09</v>
          </cell>
          <cell r="G452" t="str">
            <v>USD</v>
          </cell>
          <cell r="H452" t="str">
            <v>166.00</v>
          </cell>
        </row>
        <row r="453">
          <cell r="B453" t="str">
            <v>10999990736</v>
          </cell>
          <cell r="C453" t="str">
            <v>大阪万豪都酒店</v>
          </cell>
          <cell r="D453" t="str">
            <v>Lu Shao</v>
          </cell>
          <cell r="E453" t="str">
            <v>2019-10-11</v>
          </cell>
          <cell r="F453" t="str">
            <v>2019-10-12</v>
          </cell>
          <cell r="G453" t="str">
            <v>USD</v>
          </cell>
          <cell r="H453" t="str">
            <v>224.00</v>
          </cell>
        </row>
        <row r="454">
          <cell r="B454" t="str">
            <v>10999796320</v>
          </cell>
          <cell r="C454" t="str">
            <v>罗马丽笙酒店</v>
          </cell>
          <cell r="D454" t="str">
            <v>zaid mohammed,zaid mohammed</v>
          </cell>
          <cell r="E454" t="str">
            <v>2019-10-10</v>
          </cell>
          <cell r="F454" t="str">
            <v>2019-10-12</v>
          </cell>
          <cell r="G454" t="str">
            <v>USD</v>
          </cell>
          <cell r="H454" t="str">
            <v>317.00</v>
          </cell>
        </row>
        <row r="455">
          <cell r="B455" t="str">
            <v>10999108793</v>
          </cell>
          <cell r="C455" t="str">
            <v>梅兹札幌 JR 东酒店</v>
          </cell>
          <cell r="D455" t="str">
            <v>ZHOU CHUN,CHEN XIAODAN</v>
          </cell>
          <cell r="E455" t="str">
            <v>2019-10-07</v>
          </cell>
          <cell r="F455" t="str">
            <v>2019-10-08</v>
          </cell>
          <cell r="G455" t="str">
            <v>USD</v>
          </cell>
          <cell r="H455" t="str">
            <v>117.00</v>
          </cell>
        </row>
        <row r="456">
          <cell r="B456" t="str">
            <v>10998450187</v>
          </cell>
          <cell r="C456" t="str">
            <v>波士顿公园广场酒店</v>
          </cell>
          <cell r="D456" t="str">
            <v>LU JIABAO</v>
          </cell>
          <cell r="E456" t="str">
            <v>2019-10-10</v>
          </cell>
          <cell r="F456" t="str">
            <v>2019-10-12</v>
          </cell>
          <cell r="G456" t="str">
            <v>USD</v>
          </cell>
          <cell r="H456" t="str">
            <v>395.00</v>
          </cell>
        </row>
        <row r="457">
          <cell r="B457" t="str">
            <v>10996074432</v>
          </cell>
          <cell r="C457" t="str">
            <v>万豪济州神话世界酒店</v>
          </cell>
          <cell r="D457" t="str">
            <v>YANG YIFAN</v>
          </cell>
          <cell r="E457" t="str">
            <v>2019-10-04</v>
          </cell>
          <cell r="F457" t="str">
            <v>2019-10-07</v>
          </cell>
          <cell r="G457" t="str">
            <v>USD</v>
          </cell>
          <cell r="H457" t="str">
            <v>657.00</v>
          </cell>
        </row>
        <row r="458">
          <cell r="B458" t="str">
            <v>10995729272</v>
          </cell>
          <cell r="C458" t="str">
            <v>埃克斯特里姆酒店</v>
          </cell>
          <cell r="D458" t="str">
            <v>THONGPRAYAT PATTAMAPORN</v>
          </cell>
          <cell r="E458" t="str">
            <v>2019-10-11</v>
          </cell>
          <cell r="F458" t="str">
            <v>2019-10-12</v>
          </cell>
          <cell r="G458" t="str">
            <v>USD</v>
          </cell>
          <cell r="H458" t="str">
            <v>52.00</v>
          </cell>
        </row>
        <row r="459">
          <cell r="B459" t="str">
            <v>10994779159</v>
          </cell>
          <cell r="C459" t="str">
            <v>华盛顿特区 - 华盛顿市中心会议中心欢朋酒店</v>
          </cell>
          <cell r="D459" t="str">
            <v>Klatt Thomas</v>
          </cell>
          <cell r="E459" t="str">
            <v>2019-10-10</v>
          </cell>
          <cell r="F459" t="str">
            <v>2019-10-12</v>
          </cell>
          <cell r="G459" t="str">
            <v>USD</v>
          </cell>
          <cell r="H459" t="str">
            <v>240.00</v>
          </cell>
        </row>
        <row r="460">
          <cell r="B460" t="str">
            <v>10994434322</v>
          </cell>
          <cell r="C460" t="str">
            <v>关于 1905 酒店</v>
          </cell>
          <cell r="D460" t="str">
            <v>SONG HAN,WANG XINGDONG</v>
          </cell>
          <cell r="E460" t="str">
            <v>2019-10-07</v>
          </cell>
          <cell r="F460" t="str">
            <v>2019-10-08</v>
          </cell>
          <cell r="G460" t="str">
            <v>USD</v>
          </cell>
          <cell r="H460" t="str">
            <v>216.00</v>
          </cell>
        </row>
        <row r="461">
          <cell r="B461" t="str">
            <v>10993183033</v>
          </cell>
          <cell r="C461" t="str">
            <v>普吉岛阿拉曼达拉古纳酒店</v>
          </cell>
          <cell r="D461" t="str">
            <v>GU REN,WANG MEIQI</v>
          </cell>
          <cell r="E461" t="str">
            <v>2019-10-10</v>
          </cell>
          <cell r="F461" t="str">
            <v>2019-10-11</v>
          </cell>
          <cell r="G461" t="str">
            <v>USD</v>
          </cell>
          <cell r="H461" t="str">
            <v>25.00</v>
          </cell>
        </row>
        <row r="462">
          <cell r="B462" t="str">
            <v>10992637171</v>
          </cell>
          <cell r="C462" t="str">
            <v>迪拜鲍宁顿朱美拉湖塔酒店</v>
          </cell>
          <cell r="D462" t="str">
            <v>R SRINIVASAN</v>
          </cell>
          <cell r="E462" t="str">
            <v>2019-10-05</v>
          </cell>
          <cell r="F462" t="str">
            <v>2019-10-10</v>
          </cell>
          <cell r="G462" t="str">
            <v>USD</v>
          </cell>
          <cell r="H462" t="str">
            <v>593.00</v>
          </cell>
        </row>
        <row r="463">
          <cell r="B463" t="str">
            <v>10991102099</v>
          </cell>
          <cell r="C463" t="str">
            <v>大阪万豪都酒店</v>
          </cell>
          <cell r="D463" t="str">
            <v>ZHOU YUQIONG,WU JIAJUN</v>
          </cell>
          <cell r="E463" t="str">
            <v>2019-10-06</v>
          </cell>
          <cell r="F463" t="str">
            <v>2019-10-07</v>
          </cell>
          <cell r="G463" t="str">
            <v>USD</v>
          </cell>
          <cell r="H463" t="str">
            <v>224.00</v>
          </cell>
        </row>
        <row r="464">
          <cell r="B464" t="str">
            <v>10991078136</v>
          </cell>
          <cell r="C464" t="str">
            <v>名古屋伏见安住睦世酒店</v>
          </cell>
          <cell r="D464" t="str">
            <v>Wu Yuxin,Liu Yanni</v>
          </cell>
          <cell r="E464" t="str">
            <v>2019-10-11</v>
          </cell>
          <cell r="F464" t="str">
            <v>2019-10-12</v>
          </cell>
          <cell r="G464" t="str">
            <v>USD</v>
          </cell>
          <cell r="H464" t="str">
            <v>85.00</v>
          </cell>
        </row>
        <row r="465">
          <cell r="B465" t="str">
            <v>10989929286</v>
          </cell>
          <cell r="C465" t="str">
            <v>蒙特朗布朗度假胜地希尔顿欣庭套房酒店</v>
          </cell>
          <cell r="D465" t="str">
            <v>xiaoyinghua liyufei,maliping wengdong,wenjiayi qinyusi</v>
          </cell>
          <cell r="E465" t="str">
            <v>2019-10-12</v>
          </cell>
          <cell r="F465" t="str">
            <v>2019-10-13</v>
          </cell>
          <cell r="G465" t="str">
            <v>USD</v>
          </cell>
          <cell r="H465" t="str">
            <v>240.00</v>
          </cell>
        </row>
        <row r="466">
          <cell r="B466" t="str">
            <v>10989249881</v>
          </cell>
          <cell r="C466" t="str">
            <v>丽亭诺丁汉酒店 </v>
          </cell>
          <cell r="D466" t="str">
            <v>Chen Jiajian,Shi Shujia</v>
          </cell>
          <cell r="E466" t="str">
            <v>2019-10-06</v>
          </cell>
          <cell r="F466" t="str">
            <v>2019-10-07</v>
          </cell>
          <cell r="G466" t="str">
            <v>USD</v>
          </cell>
          <cell r="H466" t="str">
            <v>61.00</v>
          </cell>
        </row>
        <row r="467">
          <cell r="B467" t="str">
            <v>10989104338</v>
          </cell>
          <cell r="C467" t="str">
            <v>莱克维尤戴斯酒店</v>
          </cell>
          <cell r="D467" t="str">
            <v>Dai Hongyu,Rao Jiabei,Wang Yadan,Chen Shuoyu</v>
          </cell>
          <cell r="E467" t="str">
            <v>2019-10-12</v>
          </cell>
          <cell r="F467" t="str">
            <v>2019-10-13</v>
          </cell>
          <cell r="G467" t="str">
            <v>USD</v>
          </cell>
          <cell r="H467" t="str">
            <v>224.00</v>
          </cell>
        </row>
        <row r="468">
          <cell r="B468" t="str">
            <v>10988941409</v>
          </cell>
          <cell r="C468" t="str">
            <v>华美达安哥拉酒店</v>
          </cell>
          <cell r="D468" t="str">
            <v>CHEN JIAYONG</v>
          </cell>
          <cell r="E468" t="str">
            <v>2019-10-06</v>
          </cell>
          <cell r="F468" t="str">
            <v>2019-10-07</v>
          </cell>
          <cell r="G468" t="str">
            <v>USD</v>
          </cell>
          <cell r="H468" t="str">
            <v>61.00</v>
          </cell>
        </row>
        <row r="469">
          <cell r="B469" t="str">
            <v>10988793915</v>
          </cell>
          <cell r="C469" t="str">
            <v>波士顿公园广场酒店</v>
          </cell>
          <cell r="D469" t="str">
            <v>HAN JIN</v>
          </cell>
          <cell r="E469" t="str">
            <v>2019-10-05</v>
          </cell>
          <cell r="F469" t="str">
            <v>2019-10-07</v>
          </cell>
          <cell r="G469" t="str">
            <v>USD</v>
          </cell>
          <cell r="H469" t="str">
            <v>313.00</v>
          </cell>
        </row>
        <row r="470">
          <cell r="B470" t="str">
            <v>10988663415</v>
          </cell>
          <cell r="C470" t="str">
            <v>洛杉矶科默斯赌场皇冠假日酒店</v>
          </cell>
          <cell r="D470" t="str">
            <v>Yang Li</v>
          </cell>
          <cell r="E470" t="str">
            <v>2019-10-06</v>
          </cell>
          <cell r="F470" t="str">
            <v>2019-10-07</v>
          </cell>
          <cell r="G470" t="str">
            <v>USD</v>
          </cell>
          <cell r="H470" t="str">
            <v>91.00</v>
          </cell>
        </row>
        <row r="471">
          <cell r="B471" t="str">
            <v>10987673344</v>
          </cell>
          <cell r="C471" t="str">
            <v>堪萨斯城机场欢朋酒店</v>
          </cell>
          <cell r="D471" t="str">
            <v>MO DAFENG</v>
          </cell>
          <cell r="E471" t="str">
            <v>2019-10-07</v>
          </cell>
          <cell r="F471" t="str">
            <v>2019-10-10</v>
          </cell>
          <cell r="G471" t="str">
            <v>USD</v>
          </cell>
          <cell r="H471" t="str">
            <v>223.00</v>
          </cell>
        </row>
        <row r="472">
          <cell r="B472" t="str">
            <v>10986908984</v>
          </cell>
          <cell r="C472" t="str">
            <v>福冈天神里士满酒店</v>
          </cell>
          <cell r="D472" t="str">
            <v>WU ZHAOYUN,WU ZHAOHUI</v>
          </cell>
          <cell r="E472" t="str">
            <v>2019-10-07</v>
          </cell>
          <cell r="F472" t="str">
            <v>2019-10-08</v>
          </cell>
          <cell r="G472" t="str">
            <v>USD</v>
          </cell>
          <cell r="H472" t="str">
            <v>86.00</v>
          </cell>
        </row>
        <row r="473">
          <cell r="B473" t="str">
            <v>10985031549</v>
          </cell>
          <cell r="C473" t="str">
            <v>贝斯特韦斯特奥黑尔酒店</v>
          </cell>
          <cell r="D473" t="str">
            <v>ZHENG LIU</v>
          </cell>
          <cell r="E473" t="str">
            <v>2019-10-06</v>
          </cell>
          <cell r="F473" t="str">
            <v>2019-10-07</v>
          </cell>
          <cell r="G473" t="str">
            <v>USD</v>
          </cell>
          <cell r="H473" t="str">
            <v>75.00</v>
          </cell>
        </row>
        <row r="474">
          <cell r="B474" t="str">
            <v>10983261769</v>
          </cell>
          <cell r="C474" t="str">
            <v>大阪万豪都酒店</v>
          </cell>
          <cell r="D474" t="str">
            <v>FANG JITAO,ZHOU ZHILIN</v>
          </cell>
          <cell r="E474" t="str">
            <v>2019-10-06</v>
          </cell>
          <cell r="F474" t="str">
            <v>2019-10-07</v>
          </cell>
          <cell r="G474" t="str">
            <v>USD</v>
          </cell>
          <cell r="H474" t="str">
            <v>224.00</v>
          </cell>
        </row>
        <row r="475">
          <cell r="B475" t="str">
            <v>10982958295</v>
          </cell>
          <cell r="C475" t="str">
            <v>海参崴阿兹姆酒店</v>
          </cell>
          <cell r="D475" t="str">
            <v>LIM SEONGMUK,KIM SOLAH</v>
          </cell>
          <cell r="E475" t="str">
            <v>2019-10-09</v>
          </cell>
          <cell r="F475" t="str">
            <v>2019-10-12</v>
          </cell>
          <cell r="G475" t="str">
            <v>USD</v>
          </cell>
          <cell r="H475" t="str">
            <v>512.00</v>
          </cell>
        </row>
        <row r="476">
          <cell r="B476" t="str">
            <v>10982053437</v>
          </cell>
          <cell r="C476" t="str">
            <v>悉尼机场宜必思快捷酒店</v>
          </cell>
          <cell r="D476" t="str">
            <v>shah zarna,shah zarna</v>
          </cell>
          <cell r="E476" t="str">
            <v>2019-10-09</v>
          </cell>
          <cell r="F476" t="str">
            <v>2019-10-10</v>
          </cell>
          <cell r="G476" t="str">
            <v>USD</v>
          </cell>
          <cell r="H476" t="str">
            <v>71.00</v>
          </cell>
        </row>
        <row r="477">
          <cell r="B477" t="str">
            <v>10982075407</v>
          </cell>
          <cell r="C477" t="str">
            <v>槟城市途恩酒店</v>
          </cell>
          <cell r="D477" t="str">
            <v>HU SHICHUN</v>
          </cell>
          <cell r="E477" t="str">
            <v>2019-10-08</v>
          </cell>
          <cell r="F477" t="str">
            <v>2019-10-10</v>
          </cell>
          <cell r="G477" t="str">
            <v>USD</v>
          </cell>
          <cell r="H477" t="str">
            <v>36.00</v>
          </cell>
        </row>
        <row r="478">
          <cell r="B478" t="str">
            <v>10981676418</v>
          </cell>
          <cell r="C478" t="str">
            <v>长岛市戴斯酒店 </v>
          </cell>
          <cell r="D478" t="str">
            <v>Prasad Kameshwar,Prasad Kameshwar</v>
          </cell>
          <cell r="E478" t="str">
            <v>2019-10-08</v>
          </cell>
          <cell r="F478" t="str">
            <v>2019-10-11</v>
          </cell>
          <cell r="G478" t="str">
            <v>USD</v>
          </cell>
          <cell r="H478" t="str">
            <v>348.00</v>
          </cell>
        </row>
        <row r="479">
          <cell r="B479" t="str">
            <v>10980086757</v>
          </cell>
          <cell r="C479" t="str">
            <v>新加坡国敦统一酒店</v>
          </cell>
          <cell r="D479" t="str">
            <v>SUITA TAKASHI</v>
          </cell>
          <cell r="E479" t="str">
            <v>2019-10-08</v>
          </cell>
          <cell r="F479" t="str">
            <v>2019-10-11</v>
          </cell>
          <cell r="G479" t="str">
            <v>USD</v>
          </cell>
          <cell r="H479" t="str">
            <v>324.00</v>
          </cell>
        </row>
        <row r="480">
          <cell r="B480" t="str">
            <v>10980071117</v>
          </cell>
          <cell r="C480" t="str">
            <v>大阪十字酒店</v>
          </cell>
          <cell r="D480" t="str">
            <v>Yang Xin,Hong Dandan</v>
          </cell>
          <cell r="E480" t="str">
            <v>2019-10-07</v>
          </cell>
          <cell r="F480" t="str">
            <v>2019-10-09</v>
          </cell>
          <cell r="G480" t="str">
            <v>USD</v>
          </cell>
          <cell r="H480" t="str">
            <v>280.00</v>
          </cell>
        </row>
        <row r="481">
          <cell r="B481" t="str">
            <v>10979096521</v>
          </cell>
          <cell r="C481" t="str">
            <v>曼谷素坤逸15号福朋喜来登酒店</v>
          </cell>
          <cell r="D481" t="str">
            <v>SHA YU</v>
          </cell>
          <cell r="E481" t="str">
            <v>2019-10-06</v>
          </cell>
          <cell r="F481" t="str">
            <v>2019-10-08</v>
          </cell>
          <cell r="G481" t="str">
            <v>USD</v>
          </cell>
          <cell r="H481" t="str">
            <v>218.00</v>
          </cell>
        </row>
        <row r="482">
          <cell r="B482" t="str">
            <v>10978106427</v>
          </cell>
          <cell r="C482" t="str">
            <v>华欣苏查亚之家</v>
          </cell>
          <cell r="D482" t="str">
            <v>WAN XIN,RAO LIYI</v>
          </cell>
          <cell r="E482" t="str">
            <v>2019-10-03</v>
          </cell>
          <cell r="F482" t="str">
            <v>2019-10-08</v>
          </cell>
          <cell r="G482" t="str">
            <v>USD</v>
          </cell>
          <cell r="H482" t="str">
            <v>126.00</v>
          </cell>
        </row>
        <row r="483">
          <cell r="B483" t="str">
            <v>10977489821</v>
          </cell>
          <cell r="C483" t="str">
            <v>库伦加塔国际青年旅舍</v>
          </cell>
          <cell r="D483" t="str">
            <v>WANG WENXIANG,LIU JIATIAN</v>
          </cell>
          <cell r="E483" t="str">
            <v>2019-10-09</v>
          </cell>
          <cell r="F483" t="str">
            <v>2019-10-10</v>
          </cell>
          <cell r="G483" t="str">
            <v>USD</v>
          </cell>
          <cell r="H483" t="str">
            <v>47.00</v>
          </cell>
        </row>
        <row r="484">
          <cell r="B484" t="str">
            <v>10977292585</v>
          </cell>
          <cell r="C484" t="str">
            <v>长滩岛美丽海岛温泉度假村</v>
          </cell>
          <cell r="D484" t="str">
            <v>Carr Devorah,Delilah Monaliza</v>
          </cell>
          <cell r="E484" t="str">
            <v>2019-10-09</v>
          </cell>
          <cell r="F484" t="str">
            <v>2019-10-12</v>
          </cell>
          <cell r="G484" t="str">
            <v>USD</v>
          </cell>
          <cell r="H484" t="str">
            <v>75.00</v>
          </cell>
        </row>
        <row r="485">
          <cell r="B485" t="str">
            <v>10976969900</v>
          </cell>
          <cell r="C485" t="str">
            <v>贝斯特韦斯特奥黑尔酒店</v>
          </cell>
          <cell r="D485" t="str">
            <v>Denk Josh,Denk Josh</v>
          </cell>
          <cell r="E485" t="str">
            <v>2019-10-08</v>
          </cell>
          <cell r="F485" t="str">
            <v>2019-10-09</v>
          </cell>
          <cell r="G485" t="str">
            <v>USD</v>
          </cell>
          <cell r="H485" t="str">
            <v>75.00</v>
          </cell>
        </row>
        <row r="486">
          <cell r="B486" t="str">
            <v>10976716780</v>
          </cell>
          <cell r="C486" t="str">
            <v>多伦多海军上将丽笙酒店</v>
          </cell>
          <cell r="D486" t="str">
            <v>Perkins Dean</v>
          </cell>
          <cell r="E486" t="str">
            <v>2019-10-11</v>
          </cell>
          <cell r="F486" t="str">
            <v>2019-10-12</v>
          </cell>
          <cell r="G486" t="str">
            <v>USD</v>
          </cell>
          <cell r="H486" t="str">
            <v>113.00</v>
          </cell>
        </row>
        <row r="487">
          <cell r="B487" t="str">
            <v>10976683965</v>
          </cell>
          <cell r="C487" t="str">
            <v>波士顿公园广场酒店</v>
          </cell>
          <cell r="D487" t="str">
            <v>Zhang Ziang,Zheng Hongtai</v>
          </cell>
          <cell r="E487" t="str">
            <v>2019-10-05</v>
          </cell>
          <cell r="F487" t="str">
            <v>2019-10-07</v>
          </cell>
          <cell r="G487" t="str">
            <v>USD</v>
          </cell>
          <cell r="H487" t="str">
            <v>337.00</v>
          </cell>
        </row>
        <row r="488">
          <cell r="B488" t="str">
            <v>10976586696</v>
          </cell>
          <cell r="C488" t="str">
            <v>Hilton Aruba Resort</v>
          </cell>
          <cell r="D488" t="str">
            <v>Pryce Winston</v>
          </cell>
          <cell r="E488" t="str">
            <v>2019-10-04</v>
          </cell>
          <cell r="F488" t="str">
            <v>2019-10-07</v>
          </cell>
          <cell r="G488" t="str">
            <v>USD</v>
          </cell>
          <cell r="H488" t="str">
            <v>586.00</v>
          </cell>
        </row>
        <row r="489">
          <cell r="B489" t="str">
            <v>10976171653</v>
          </cell>
          <cell r="C489" t="str">
            <v>芭堤雅指南针柑橘大酒店</v>
          </cell>
          <cell r="D489" t="str">
            <v>JEONG HYOLIM</v>
          </cell>
          <cell r="E489" t="str">
            <v>2019-10-10</v>
          </cell>
          <cell r="F489" t="str">
            <v>2019-10-11</v>
          </cell>
          <cell r="G489" t="str">
            <v>USD</v>
          </cell>
          <cell r="H489" t="str">
            <v>117.00</v>
          </cell>
        </row>
        <row r="490">
          <cell r="B490" t="str">
            <v>10976016980</v>
          </cell>
          <cell r="C490" t="str">
            <v>华欣蔓娜泰酒店</v>
          </cell>
          <cell r="D490" t="str">
            <v>CHEN ZILONG</v>
          </cell>
          <cell r="E490" t="str">
            <v>2019-10-07</v>
          </cell>
          <cell r="F490" t="str">
            <v>2019-10-09</v>
          </cell>
          <cell r="G490" t="str">
            <v>USD</v>
          </cell>
          <cell r="H490" t="str">
            <v>39.00</v>
          </cell>
        </row>
        <row r="491">
          <cell r="B491" t="str">
            <v>10975905227</v>
          </cell>
          <cell r="C491" t="str">
            <v>诺瓦黄金酒店</v>
          </cell>
          <cell r="D491" t="str">
            <v>munday john</v>
          </cell>
          <cell r="E491" t="str">
            <v>2019-10-07</v>
          </cell>
          <cell r="F491" t="str">
            <v>2019-10-09</v>
          </cell>
          <cell r="G491" t="str">
            <v>USD</v>
          </cell>
          <cell r="H491" t="str">
            <v>52.00</v>
          </cell>
        </row>
        <row r="492">
          <cell r="B492" t="str">
            <v>10975867405</v>
          </cell>
          <cell r="C492" t="str">
            <v>京都四条乌丸大和ROYNET酒店</v>
          </cell>
          <cell r="D492" t="str">
            <v>OH HYEONGCHEOL,LEE HOSUN</v>
          </cell>
          <cell r="E492" t="str">
            <v>2019-10-06</v>
          </cell>
          <cell r="F492" t="str">
            <v>2019-10-07</v>
          </cell>
          <cell r="G492" t="str">
            <v>USD</v>
          </cell>
          <cell r="H492" t="str">
            <v>84.00</v>
          </cell>
        </row>
        <row r="493">
          <cell r="B493" t="str">
            <v>10975256390</v>
          </cell>
          <cell r="C493" t="str">
            <v>艾尔瓦赫达千禧大酒店</v>
          </cell>
          <cell r="D493" t="str">
            <v>Jiang xue</v>
          </cell>
          <cell r="E493" t="str">
            <v>2019-10-06</v>
          </cell>
          <cell r="F493" t="str">
            <v>2019-10-08</v>
          </cell>
          <cell r="G493" t="str">
            <v>USD</v>
          </cell>
          <cell r="H493" t="str">
            <v>149.00</v>
          </cell>
        </row>
        <row r="494">
          <cell r="B494" t="str">
            <v>10975185718</v>
          </cell>
          <cell r="C494" t="str">
            <v>吉隆坡雅诗阁服务公寓</v>
          </cell>
          <cell r="D494" t="str">
            <v>Cristobal Serafin</v>
          </cell>
          <cell r="E494" t="str">
            <v>2019-10-05</v>
          </cell>
          <cell r="F494" t="str">
            <v>2019-10-10</v>
          </cell>
          <cell r="G494" t="str">
            <v>USD</v>
          </cell>
          <cell r="H494" t="str">
            <v>860.00</v>
          </cell>
        </row>
        <row r="495">
          <cell r="B495" t="str">
            <v>10973605582</v>
          </cell>
          <cell r="C495" t="str">
            <v>底特律迪尔伯恩希尔顿欢朋套房酒店</v>
          </cell>
          <cell r="D495" t="str">
            <v>TIan YUANMENG,WU CONGLI</v>
          </cell>
          <cell r="E495" t="str">
            <v>2019-10-07</v>
          </cell>
          <cell r="F495" t="str">
            <v>2019-10-08</v>
          </cell>
          <cell r="G495" t="str">
            <v>USD</v>
          </cell>
          <cell r="H495" t="str">
            <v>294.00</v>
          </cell>
        </row>
        <row r="496">
          <cell r="B496" t="str">
            <v>10973551339</v>
          </cell>
          <cell r="C496" t="str">
            <v>悉尼湾景大道国际酒店</v>
          </cell>
          <cell r="D496" t="str">
            <v>Ngan Tsz Ho</v>
          </cell>
          <cell r="E496" t="str">
            <v>2019-10-09</v>
          </cell>
          <cell r="F496" t="str">
            <v>2019-10-10</v>
          </cell>
          <cell r="G496" t="str">
            <v>USD</v>
          </cell>
          <cell r="H496" t="str">
            <v>143.00</v>
          </cell>
        </row>
        <row r="497">
          <cell r="B497" t="str">
            <v>10973158906</v>
          </cell>
          <cell r="C497" t="str">
            <v>贝斯特韦斯特伦敦海布里酒店 </v>
          </cell>
          <cell r="D497" t="str">
            <v>SPINA MARIA ANGELA,LEGORATTI RUGGERO</v>
          </cell>
          <cell r="E497" t="str">
            <v>2019-10-12</v>
          </cell>
          <cell r="F497" t="str">
            <v>2019-10-13</v>
          </cell>
          <cell r="G497" t="str">
            <v>USD</v>
          </cell>
          <cell r="H497" t="str">
            <v>165.00</v>
          </cell>
        </row>
        <row r="498">
          <cell r="B498" t="str">
            <v>10971998049</v>
          </cell>
          <cell r="C498" t="str">
            <v>雅加达塞提雅布迪辉盛公寓酒店</v>
          </cell>
          <cell r="D498" t="str">
            <v>Liu Kuang Ying</v>
          </cell>
          <cell r="E498" t="str">
            <v>2019-10-12</v>
          </cell>
          <cell r="F498" t="str">
            <v>2019-10-13</v>
          </cell>
          <cell r="G498" t="str">
            <v>USD</v>
          </cell>
          <cell r="H498" t="str">
            <v>100.00</v>
          </cell>
        </row>
        <row r="499">
          <cell r="B499" t="str">
            <v>10970776243</v>
          </cell>
          <cell r="C499" t="str">
            <v>曼德勒林克 78 号精品酒店</v>
          </cell>
          <cell r="D499" t="str">
            <v>JIANG LI,MAEHARA NORIYASU</v>
          </cell>
          <cell r="E499" t="str">
            <v>2019-10-06</v>
          </cell>
          <cell r="F499" t="str">
            <v>2019-10-07</v>
          </cell>
          <cell r="G499" t="str">
            <v>USD</v>
          </cell>
          <cell r="H499" t="str">
            <v>76.00</v>
          </cell>
        </row>
        <row r="500">
          <cell r="B500" t="str">
            <v>10970503580</v>
          </cell>
          <cell r="C500" t="str">
            <v>里拉安姆比尔古尔冈酒店及公寓</v>
          </cell>
          <cell r="D500" t="str">
            <v>DUAN KUN</v>
          </cell>
          <cell r="E500" t="str">
            <v>2019-10-04</v>
          </cell>
          <cell r="F500" t="str">
            <v>2019-10-07</v>
          </cell>
          <cell r="G500" t="str">
            <v>USD</v>
          </cell>
          <cell r="H500" t="str">
            <v>366.00</v>
          </cell>
        </row>
        <row r="501">
          <cell r="B501" t="str">
            <v>10970474346</v>
          </cell>
          <cell r="C501" t="str">
            <v>东京湾喜来登大酒店</v>
          </cell>
          <cell r="D501" t="str">
            <v>YAN YAN</v>
          </cell>
          <cell r="E501" t="str">
            <v>2019-10-07</v>
          </cell>
          <cell r="F501" t="str">
            <v>2019-10-09</v>
          </cell>
          <cell r="G501" t="str">
            <v>USD</v>
          </cell>
          <cell r="H501" t="str">
            <v>349.00</v>
          </cell>
        </row>
        <row r="502">
          <cell r="B502" t="str">
            <v>10969190968</v>
          </cell>
          <cell r="C502" t="str">
            <v>科隆万豪酒店</v>
          </cell>
          <cell r="D502" t="str">
            <v>ZHOU HONG</v>
          </cell>
          <cell r="E502" t="str">
            <v>2019-10-11</v>
          </cell>
          <cell r="F502" t="str">
            <v>2019-10-12</v>
          </cell>
          <cell r="G502" t="str">
            <v>USD</v>
          </cell>
          <cell r="H502" t="str">
            <v>129.00</v>
          </cell>
        </row>
        <row r="503">
          <cell r="B503" t="str">
            <v>10967846671</v>
          </cell>
          <cell r="C503" t="str">
            <v>纽卡斯尔旅客之家酒店</v>
          </cell>
          <cell r="D503" t="str">
            <v>BryanMathieson Clinton</v>
          </cell>
          <cell r="E503" t="str">
            <v>2019-10-05</v>
          </cell>
          <cell r="F503" t="str">
            <v>2019-10-07</v>
          </cell>
          <cell r="G503" t="str">
            <v>USD</v>
          </cell>
          <cell r="H503" t="str">
            <v>232.00</v>
          </cell>
        </row>
        <row r="504">
          <cell r="B504" t="str">
            <v>10967662868</v>
          </cell>
          <cell r="C504" t="str">
            <v>菲利波酒店</v>
          </cell>
          <cell r="D504" t="str">
            <v>Li Ning,Ren Bing</v>
          </cell>
          <cell r="E504" t="str">
            <v>2019-10-07</v>
          </cell>
          <cell r="F504" t="str">
            <v>2019-10-09</v>
          </cell>
          <cell r="G504" t="str">
            <v>USD</v>
          </cell>
          <cell r="H504" t="str">
            <v>160.00</v>
          </cell>
        </row>
        <row r="505">
          <cell r="B505" t="str">
            <v>10967401369</v>
          </cell>
          <cell r="C505" t="str">
            <v>波士顿公园广场酒店</v>
          </cell>
          <cell r="D505" t="str">
            <v>Wu Zonghao,Xie Bingyi</v>
          </cell>
          <cell r="E505" t="str">
            <v>2019-10-04</v>
          </cell>
          <cell r="F505" t="str">
            <v>2019-10-07</v>
          </cell>
          <cell r="G505" t="str">
            <v>USD</v>
          </cell>
          <cell r="H505" t="str">
            <v>525.00</v>
          </cell>
        </row>
        <row r="506">
          <cell r="B506" t="str">
            <v>10966044581</v>
          </cell>
          <cell r="C506" t="str">
            <v>史密斯酒店</v>
          </cell>
          <cell r="D506" t="str">
            <v>Zhang Crystal</v>
          </cell>
          <cell r="E506" t="str">
            <v>2019-10-06</v>
          </cell>
          <cell r="F506" t="str">
            <v>2019-10-08</v>
          </cell>
          <cell r="G506" t="str">
            <v>USD</v>
          </cell>
          <cell r="H506" t="str">
            <v>64.00</v>
          </cell>
        </row>
        <row r="507">
          <cell r="B507" t="str">
            <v>10965855572</v>
          </cell>
          <cell r="C507" t="str">
            <v>济州岛M Stay住宿酒店</v>
          </cell>
          <cell r="D507" t="str">
            <v>DONG WEiBO,WANG MAN</v>
          </cell>
          <cell r="E507" t="str">
            <v>2019-10-09</v>
          </cell>
          <cell r="F507" t="str">
            <v>2019-10-11</v>
          </cell>
          <cell r="G507" t="str">
            <v>USD</v>
          </cell>
          <cell r="H507" t="str">
            <v>80.00</v>
          </cell>
        </row>
        <row r="508">
          <cell r="B508" t="str">
            <v>10965843292</v>
          </cell>
          <cell r="C508" t="str">
            <v>布莱斯酒店</v>
          </cell>
          <cell r="D508" t="str">
            <v>Bartoccini Giacomo</v>
          </cell>
          <cell r="E508" t="str">
            <v>2019-10-07</v>
          </cell>
          <cell r="F508" t="str">
            <v>2019-10-13</v>
          </cell>
          <cell r="G508" t="str">
            <v>USD</v>
          </cell>
          <cell r="H508" t="str">
            <v>651.00</v>
          </cell>
        </row>
        <row r="509">
          <cell r="B509" t="str">
            <v>10965792312</v>
          </cell>
          <cell r="C509" t="str">
            <v>Best Western Plus City Center</v>
          </cell>
          <cell r="D509" t="str">
            <v>Sarubbi Fernanda</v>
          </cell>
          <cell r="E509" t="str">
            <v>2019-10-10</v>
          </cell>
          <cell r="F509" t="str">
            <v>2019-10-12</v>
          </cell>
          <cell r="G509" t="str">
            <v>USD</v>
          </cell>
          <cell r="H509" t="str">
            <v>164.00</v>
          </cell>
        </row>
        <row r="510">
          <cell r="B510" t="str">
            <v>10965657332</v>
          </cell>
          <cell r="C510" t="str">
            <v>阿尔特特普霍夫酒店</v>
          </cell>
          <cell r="D510" t="str">
            <v>Harder Gisela</v>
          </cell>
          <cell r="E510" t="str">
            <v>2019-10-05</v>
          </cell>
          <cell r="F510" t="str">
            <v>2019-10-07</v>
          </cell>
          <cell r="G510" t="str">
            <v>USD</v>
          </cell>
          <cell r="H510" t="str">
            <v>170.00</v>
          </cell>
        </row>
        <row r="511">
          <cell r="B511" t="str">
            <v>10965032587</v>
          </cell>
          <cell r="C511" t="str">
            <v>戈德清迈酒店</v>
          </cell>
          <cell r="D511" t="str">
            <v>li ling,li dongdong</v>
          </cell>
          <cell r="E511" t="str">
            <v>2019-10-06</v>
          </cell>
          <cell r="F511" t="str">
            <v>2019-10-07</v>
          </cell>
          <cell r="G511" t="str">
            <v>USD</v>
          </cell>
          <cell r="H511" t="str">
            <v>73.00</v>
          </cell>
        </row>
        <row r="512">
          <cell r="B512" t="str">
            <v>10963921986</v>
          </cell>
          <cell r="C512" t="str">
            <v>悉尼机场宜必思快捷酒店</v>
          </cell>
          <cell r="D512" t="str">
            <v>Chen Qian</v>
          </cell>
          <cell r="E512" t="str">
            <v>2019-10-06</v>
          </cell>
          <cell r="F512" t="str">
            <v>2019-10-08</v>
          </cell>
          <cell r="G512" t="str">
            <v>USD</v>
          </cell>
          <cell r="H512" t="str">
            <v>138.00</v>
          </cell>
        </row>
        <row r="513">
          <cell r="B513" t="str">
            <v>10963876861</v>
          </cell>
          <cell r="C513" t="str">
            <v>难波天然温泉多米尊贵别馆酒店</v>
          </cell>
          <cell r="D513" t="str">
            <v>XIAO WENJUAN</v>
          </cell>
          <cell r="E513" t="str">
            <v>2019-10-08</v>
          </cell>
          <cell r="F513" t="str">
            <v>2019-10-11</v>
          </cell>
          <cell r="G513" t="str">
            <v>USD</v>
          </cell>
          <cell r="H513" t="str">
            <v>305.00</v>
          </cell>
        </row>
        <row r="514">
          <cell r="B514" t="str">
            <v>10963742218</v>
          </cell>
          <cell r="C514" t="str">
            <v>清迈门贝德酒店 - 仅限成人</v>
          </cell>
          <cell r="D514" t="str">
            <v>GONG WENJUAN,WANG JING</v>
          </cell>
          <cell r="E514" t="str">
            <v>2019-10-10</v>
          </cell>
          <cell r="F514" t="str">
            <v>2019-10-11</v>
          </cell>
          <cell r="G514" t="str">
            <v>USD</v>
          </cell>
          <cell r="H514" t="str">
            <v>59.00</v>
          </cell>
        </row>
        <row r="515">
          <cell r="B515" t="str">
            <v>10963488121</v>
          </cell>
          <cell r="C515" t="str">
            <v>大阪十字酒店</v>
          </cell>
          <cell r="D515" t="str">
            <v>YUEN SHUK CHIN,LEUNG HON KIU</v>
          </cell>
          <cell r="E515" t="str">
            <v>2019-10-05</v>
          </cell>
          <cell r="F515" t="str">
            <v>2019-10-07</v>
          </cell>
          <cell r="G515" t="str">
            <v>USD</v>
          </cell>
          <cell r="H515" t="str">
            <v>328.00</v>
          </cell>
        </row>
        <row r="516">
          <cell r="B516" t="str">
            <v>10962865512</v>
          </cell>
          <cell r="C516" t="str">
            <v>森伯恩伦敦帆船酒店</v>
          </cell>
          <cell r="D516" t="str">
            <v>Lawrence Amy</v>
          </cell>
          <cell r="E516" t="str">
            <v>2019-10-11</v>
          </cell>
          <cell r="F516" t="str">
            <v>2019-10-12</v>
          </cell>
          <cell r="G516" t="str">
            <v>USD</v>
          </cell>
          <cell r="H516" t="str">
            <v>173.00</v>
          </cell>
        </row>
        <row r="517">
          <cell r="B517" t="str">
            <v>10962752008</v>
          </cell>
          <cell r="C517" t="str">
            <v>巴塞罗那艺术丽思卡尔顿酒店</v>
          </cell>
          <cell r="D517" t="str">
            <v>LIU XING</v>
          </cell>
          <cell r="E517" t="str">
            <v>2019-10-08</v>
          </cell>
          <cell r="F517" t="str">
            <v>2019-10-09</v>
          </cell>
          <cell r="G517" t="str">
            <v>USD</v>
          </cell>
          <cell r="H517" t="str">
            <v>387.00</v>
          </cell>
        </row>
        <row r="518">
          <cell r="B518" t="str">
            <v>10962728708</v>
          </cell>
          <cell r="C518" t="str">
            <v>巴塞罗那艺术丽思卡尔顿酒店</v>
          </cell>
          <cell r="D518" t="str">
            <v>LIU XING</v>
          </cell>
          <cell r="E518" t="str">
            <v>2019-10-07</v>
          </cell>
          <cell r="F518" t="str">
            <v>2019-10-08</v>
          </cell>
          <cell r="G518" t="str">
            <v>USD</v>
          </cell>
          <cell r="H518" t="str">
            <v>387.00</v>
          </cell>
        </row>
        <row r="519">
          <cell r="B519" t="str">
            <v>10962322456</v>
          </cell>
          <cell r="C519" t="str">
            <v>金色郁金香仁川机场酒店</v>
          </cell>
          <cell r="D519" t="str">
            <v>SIM YUNBO,KWON YURI</v>
          </cell>
          <cell r="E519" t="str">
            <v>2019-10-06</v>
          </cell>
          <cell r="F519" t="str">
            <v>2019-10-07</v>
          </cell>
          <cell r="G519" t="str">
            <v>USD</v>
          </cell>
          <cell r="H519" t="str">
            <v>48.00</v>
          </cell>
        </row>
        <row r="520">
          <cell r="B520" t="str">
            <v>10961980141</v>
          </cell>
          <cell r="C520" t="str">
            <v>御宿野乃难波天然温泉酒店</v>
          </cell>
          <cell r="D520" t="str">
            <v>Shen Ying,JI YE</v>
          </cell>
          <cell r="E520" t="str">
            <v>2019-10-08</v>
          </cell>
          <cell r="F520" t="str">
            <v>2019-10-09</v>
          </cell>
          <cell r="G520" t="str">
            <v>USD</v>
          </cell>
          <cell r="H520" t="str">
            <v>137.00</v>
          </cell>
        </row>
        <row r="521">
          <cell r="B521" t="str">
            <v>10959514572</v>
          </cell>
          <cell r="C521" t="str">
            <v>贝斯沃特凯富酒店</v>
          </cell>
          <cell r="D521" t="str">
            <v>Smith Ronald</v>
          </cell>
          <cell r="E521" t="str">
            <v>2019-10-04</v>
          </cell>
          <cell r="F521" t="str">
            <v>2019-10-07</v>
          </cell>
          <cell r="G521" t="str">
            <v>USD</v>
          </cell>
          <cell r="H521" t="str">
            <v>231.00</v>
          </cell>
        </row>
        <row r="522">
          <cell r="B522" t="str">
            <v>10959110645</v>
          </cell>
          <cell r="C522" t="str">
            <v>奉家酒店</v>
          </cell>
          <cell r="D522" t="str">
            <v>YANG ERHONG,WANG CANMIN</v>
          </cell>
          <cell r="E522" t="str">
            <v>2019-10-05</v>
          </cell>
          <cell r="F522" t="str">
            <v>2019-10-09</v>
          </cell>
          <cell r="G522" t="str">
            <v>USD</v>
          </cell>
          <cell r="H522" t="str">
            <v>108.00</v>
          </cell>
        </row>
        <row r="523">
          <cell r="B523" t="str">
            <v>10958819757</v>
          </cell>
          <cell r="C523" t="str">
            <v>首尔韩流酒店首尔站店</v>
          </cell>
          <cell r="D523" t="str">
            <v>Lesnikov ANDREI</v>
          </cell>
          <cell r="E523" t="str">
            <v>2019-10-09</v>
          </cell>
          <cell r="F523" t="str">
            <v>2019-10-11</v>
          </cell>
          <cell r="G523" t="str">
            <v>USD</v>
          </cell>
          <cell r="H523" t="str">
            <v>52.00</v>
          </cell>
        </row>
        <row r="524">
          <cell r="B524" t="str">
            <v>10958114132</v>
          </cell>
          <cell r="C524" t="str">
            <v>金色郁金香仁川机场酒店</v>
          </cell>
          <cell r="D524" t="str">
            <v>KIM SEONGBEOM</v>
          </cell>
          <cell r="E524" t="str">
            <v>2019-10-11</v>
          </cell>
          <cell r="F524" t="str">
            <v>2019-10-12</v>
          </cell>
          <cell r="G524" t="str">
            <v>USD</v>
          </cell>
          <cell r="H524" t="str">
            <v>74.00</v>
          </cell>
        </row>
        <row r="525">
          <cell r="B525" t="str">
            <v>10957971571</v>
          </cell>
          <cell r="C525" t="str">
            <v>仙本那哈亚特白水酒店</v>
          </cell>
          <cell r="D525" t="str">
            <v>XIE YOUFU,YU QIONG</v>
          </cell>
          <cell r="E525" t="str">
            <v>2019-10-08</v>
          </cell>
          <cell r="F525" t="str">
            <v>2019-10-09</v>
          </cell>
          <cell r="G525" t="str">
            <v>USD</v>
          </cell>
          <cell r="H525" t="str">
            <v>23.00</v>
          </cell>
        </row>
        <row r="526">
          <cell r="B526" t="str">
            <v>10957809397</v>
          </cell>
          <cell r="C526" t="str">
            <v>上野康福酒店</v>
          </cell>
          <cell r="D526" t="str">
            <v>Fang Muhuo,Wang Houxiang</v>
          </cell>
          <cell r="E526" t="str">
            <v>2019-10-06</v>
          </cell>
          <cell r="F526" t="str">
            <v>2019-10-11</v>
          </cell>
          <cell r="G526" t="str">
            <v>USD</v>
          </cell>
          <cell r="H526" t="str">
            <v>417.00</v>
          </cell>
        </row>
        <row r="527">
          <cell r="B527" t="str">
            <v>10957501971</v>
          </cell>
          <cell r="C527" t="str">
            <v>梅因盖特克拉丽奥酒店</v>
          </cell>
          <cell r="D527" t="str">
            <v>MALVEAUX BRUCE WAYNE</v>
          </cell>
          <cell r="E527" t="str">
            <v>2019-10-04</v>
          </cell>
          <cell r="F527" t="str">
            <v>2019-10-08</v>
          </cell>
          <cell r="G527" t="str">
            <v>USD</v>
          </cell>
          <cell r="H527" t="str">
            <v>235.00</v>
          </cell>
        </row>
        <row r="528">
          <cell r="B528" t="str">
            <v>10957042599</v>
          </cell>
          <cell r="C528" t="str">
            <v>威基基伊娃酒店</v>
          </cell>
          <cell r="D528" t="str">
            <v>Ahmed Shahela</v>
          </cell>
          <cell r="E528" t="str">
            <v>2019-10-04</v>
          </cell>
          <cell r="F528" t="str">
            <v>2019-10-07</v>
          </cell>
          <cell r="G528" t="str">
            <v>USD</v>
          </cell>
          <cell r="H528" t="str">
            <v>289.00</v>
          </cell>
        </row>
        <row r="529">
          <cell r="B529" t="str">
            <v>10957113387</v>
          </cell>
          <cell r="C529" t="str">
            <v>森伯恩伦敦帆船酒店</v>
          </cell>
          <cell r="D529" t="str">
            <v>Priestley Michael</v>
          </cell>
          <cell r="E529" t="str">
            <v>2019-10-10</v>
          </cell>
          <cell r="F529" t="str">
            <v>2019-10-11</v>
          </cell>
          <cell r="G529" t="str">
            <v>USD</v>
          </cell>
          <cell r="H529" t="str">
            <v>132.00</v>
          </cell>
        </row>
        <row r="530">
          <cell r="B530" t="str">
            <v>10956931547</v>
          </cell>
          <cell r="C530" t="str">
            <v>森伯恩伦敦帆船酒店</v>
          </cell>
          <cell r="D530" t="str">
            <v>Mouncey James</v>
          </cell>
          <cell r="E530" t="str">
            <v>2019-10-06</v>
          </cell>
          <cell r="F530" t="str">
            <v>2019-10-07</v>
          </cell>
          <cell r="G530" t="str">
            <v>USD</v>
          </cell>
          <cell r="H530" t="str">
            <v>130.00</v>
          </cell>
        </row>
        <row r="531">
          <cell r="B531" t="str">
            <v>10956483814</v>
          </cell>
          <cell r="C531" t="str">
            <v>卢纳胶囊旅馆</v>
          </cell>
          <cell r="D531" t="str">
            <v>IONG SAICHONG</v>
          </cell>
          <cell r="E531" t="str">
            <v>2019-10-07</v>
          </cell>
          <cell r="F531" t="str">
            <v>2019-10-09</v>
          </cell>
          <cell r="G531" t="str">
            <v>USD</v>
          </cell>
          <cell r="H531" t="str">
            <v>61.00</v>
          </cell>
        </row>
        <row r="532">
          <cell r="B532" t="str">
            <v>10956457840</v>
          </cell>
          <cell r="C532" t="str">
            <v>大阪万豪都酒店</v>
          </cell>
          <cell r="D532" t="str">
            <v>Li Gao,Huang Danyue</v>
          </cell>
          <cell r="E532" t="str">
            <v>2019-10-11</v>
          </cell>
          <cell r="F532" t="str">
            <v>2019-10-12</v>
          </cell>
          <cell r="G532" t="str">
            <v>USD</v>
          </cell>
          <cell r="H532" t="str">
            <v>232.00</v>
          </cell>
        </row>
        <row r="533">
          <cell r="B533" t="str">
            <v>10956436212</v>
          </cell>
          <cell r="C533" t="str">
            <v>大阪十字酒店</v>
          </cell>
          <cell r="D533" t="str">
            <v>FANG WEI</v>
          </cell>
          <cell r="E533" t="str">
            <v>2019-10-05</v>
          </cell>
          <cell r="F533" t="str">
            <v>2019-10-07</v>
          </cell>
          <cell r="G533" t="str">
            <v>USD</v>
          </cell>
          <cell r="H533" t="str">
            <v>294.00</v>
          </cell>
        </row>
        <row r="534">
          <cell r="B534" t="str">
            <v>10956102380</v>
          </cell>
          <cell r="C534" t="str">
            <v>哥哥旅馆</v>
          </cell>
          <cell r="D534" t="str">
            <v>HUANG CHENG,DING YANAN</v>
          </cell>
          <cell r="E534" t="str">
            <v>2019-10-11</v>
          </cell>
          <cell r="F534" t="str">
            <v>2019-10-12</v>
          </cell>
          <cell r="G534" t="str">
            <v>USD</v>
          </cell>
          <cell r="H534" t="str">
            <v>35.00</v>
          </cell>
        </row>
        <row r="535">
          <cell r="B535" t="str">
            <v>10954567314</v>
          </cell>
          <cell r="C535" t="str">
            <v>大阪十字酒店</v>
          </cell>
          <cell r="D535" t="str">
            <v>CHE DEXIN,xu yiren</v>
          </cell>
          <cell r="E535" t="str">
            <v>2019-10-06</v>
          </cell>
          <cell r="F535" t="str">
            <v>2019-10-07</v>
          </cell>
          <cell r="G535" t="str">
            <v>USD</v>
          </cell>
          <cell r="H535" t="str">
            <v>160.00</v>
          </cell>
        </row>
        <row r="536">
          <cell r="B536" t="str">
            <v>10954346384</v>
          </cell>
          <cell r="C536" t="str">
            <v>东京威斯汀酒店</v>
          </cell>
          <cell r="D536" t="str">
            <v>CHU FANGI</v>
          </cell>
          <cell r="E536" t="str">
            <v>2019-10-07</v>
          </cell>
          <cell r="F536" t="str">
            <v>2019-10-08</v>
          </cell>
          <cell r="G536" t="str">
            <v>USD</v>
          </cell>
          <cell r="H536" t="str">
            <v>373.00</v>
          </cell>
        </row>
        <row r="537">
          <cell r="B537" t="str">
            <v>10953616346</v>
          </cell>
          <cell r="C537" t="str">
            <v>济州华美达市政府酒店</v>
          </cell>
          <cell r="D537" t="str">
            <v>SHI MIN,SHI LIN</v>
          </cell>
          <cell r="E537" t="str">
            <v>2019-10-04</v>
          </cell>
          <cell r="F537" t="str">
            <v>2019-10-10</v>
          </cell>
          <cell r="G537" t="str">
            <v>USD</v>
          </cell>
          <cell r="H537" t="str">
            <v>636.00</v>
          </cell>
        </row>
        <row r="538">
          <cell r="B538" t="str">
            <v>10952544370</v>
          </cell>
          <cell r="C538" t="str">
            <v>凡尔赛 - 特里亚农宫华尔道夫酒店</v>
          </cell>
          <cell r="D538" t="str">
            <v>Li Bin</v>
          </cell>
          <cell r="E538" t="str">
            <v>2019-10-06</v>
          </cell>
          <cell r="F538" t="str">
            <v>2019-10-07</v>
          </cell>
          <cell r="G538" t="str">
            <v>USD</v>
          </cell>
          <cell r="H538" t="str">
            <v>235.00</v>
          </cell>
        </row>
        <row r="539">
          <cell r="B539" t="str">
            <v>10952443549</v>
          </cell>
          <cell r="C539" t="str">
            <v>潘维曼帕岸岛度假村</v>
          </cell>
          <cell r="D539" t="str">
            <v>avni maayan</v>
          </cell>
          <cell r="E539" t="str">
            <v>2019-10-11</v>
          </cell>
          <cell r="F539" t="str">
            <v>2019-10-13</v>
          </cell>
          <cell r="G539" t="str">
            <v>USD</v>
          </cell>
          <cell r="H539" t="str">
            <v>308.00</v>
          </cell>
        </row>
        <row r="540">
          <cell r="B540" t="str">
            <v>10952198615</v>
          </cell>
          <cell r="C540" t="str">
            <v>大阪十字酒店</v>
          </cell>
          <cell r="D540" t="str">
            <v>Sun Huichun,Qi Jungang</v>
          </cell>
          <cell r="E540" t="str">
            <v>2019-10-05</v>
          </cell>
          <cell r="F540" t="str">
            <v>2019-10-08</v>
          </cell>
          <cell r="G540" t="str">
            <v>USD</v>
          </cell>
          <cell r="H540" t="str">
            <v>429.00</v>
          </cell>
        </row>
        <row r="541">
          <cell r="B541" t="str">
            <v>10952185227</v>
          </cell>
          <cell r="C541" t="str">
            <v>大阪十字酒店</v>
          </cell>
          <cell r="D541" t="str">
            <v>Qi Tian,Jiao Yang</v>
          </cell>
          <cell r="E541" t="str">
            <v>2019-10-05</v>
          </cell>
          <cell r="F541" t="str">
            <v>2019-10-08</v>
          </cell>
          <cell r="G541" t="str">
            <v>USD</v>
          </cell>
          <cell r="H541" t="str">
            <v>481.00</v>
          </cell>
        </row>
        <row r="542">
          <cell r="B542" t="str">
            <v>10951252684</v>
          </cell>
          <cell r="C542" t="str">
            <v>瑟拉赫花园酒店</v>
          </cell>
          <cell r="D542" t="str">
            <v>KOT YIM KWAN</v>
          </cell>
          <cell r="E542" t="str">
            <v>2019-10-09</v>
          </cell>
          <cell r="F542" t="str">
            <v>2019-10-10</v>
          </cell>
          <cell r="G542" t="str">
            <v>USD</v>
          </cell>
          <cell r="H542" t="str">
            <v>42.00</v>
          </cell>
        </row>
        <row r="543">
          <cell r="B543" t="str">
            <v>10950353581</v>
          </cell>
          <cell r="C543" t="str">
            <v>长滩岛樱花滨海度假村</v>
          </cell>
          <cell r="D543" t="str">
            <v>FROLOVA EKATERINA</v>
          </cell>
          <cell r="E543" t="str">
            <v>2019-10-04</v>
          </cell>
          <cell r="F543" t="str">
            <v>2019-10-09</v>
          </cell>
          <cell r="G543" t="str">
            <v>USD</v>
          </cell>
          <cell r="H543" t="str">
            <v>228.00</v>
          </cell>
        </row>
        <row r="544">
          <cell r="B544" t="str">
            <v>10949026102</v>
          </cell>
          <cell r="C544" t="str">
            <v>三井花园饭店东京汐留意大利街</v>
          </cell>
          <cell r="D544" t="str">
            <v>LIU Yuanen,YANG Qing</v>
          </cell>
          <cell r="E544" t="str">
            <v>2019-10-10</v>
          </cell>
          <cell r="F544" t="str">
            <v>2019-10-12</v>
          </cell>
          <cell r="G544" t="str">
            <v>USD</v>
          </cell>
          <cell r="H544" t="str">
            <v>540.00</v>
          </cell>
        </row>
        <row r="545">
          <cell r="B545" t="str">
            <v>10948782751</v>
          </cell>
          <cell r="C545" t="str">
            <v>盖特威克布罗科酒店</v>
          </cell>
          <cell r="D545" t="str">
            <v>Salvemini Giancarlo</v>
          </cell>
          <cell r="E545" t="str">
            <v>2019-10-10</v>
          </cell>
          <cell r="F545" t="str">
            <v>2019-10-11</v>
          </cell>
          <cell r="G545" t="str">
            <v>USD</v>
          </cell>
          <cell r="H545" t="str">
            <v>108.00</v>
          </cell>
        </row>
        <row r="546">
          <cell r="B546" t="str">
            <v>10948544094</v>
          </cell>
          <cell r="C546" t="str">
            <v>帕皮尔斯旅馆</v>
          </cell>
          <cell r="D546" t="str">
            <v>Qian Wensen</v>
          </cell>
          <cell r="E546" t="str">
            <v>2019-10-08</v>
          </cell>
          <cell r="F546" t="str">
            <v>2019-10-09</v>
          </cell>
          <cell r="G546" t="str">
            <v>USD</v>
          </cell>
          <cell r="H546" t="str">
            <v>16.00</v>
          </cell>
        </row>
        <row r="547">
          <cell r="B547" t="str">
            <v>10948333985</v>
          </cell>
          <cell r="C547" t="str">
            <v>拉斯维加斯帕拉佐赌场度假酒店</v>
          </cell>
          <cell r="D547" t="str">
            <v>tallaa sahra</v>
          </cell>
          <cell r="E547" t="str">
            <v>2019-10-08</v>
          </cell>
          <cell r="F547" t="str">
            <v>2019-10-11</v>
          </cell>
          <cell r="G547" t="str">
            <v>USD</v>
          </cell>
          <cell r="H547" t="str">
            <v>342.00</v>
          </cell>
        </row>
        <row r="548">
          <cell r="B548" t="str">
            <v>10948283556</v>
          </cell>
          <cell r="C548" t="str">
            <v>Travelodge London Hounslow</v>
          </cell>
          <cell r="D548" t="str">
            <v>GONDAL ANAM</v>
          </cell>
          <cell r="E548" t="str">
            <v>2019-10-04</v>
          </cell>
          <cell r="F548" t="str">
            <v>2019-10-07</v>
          </cell>
          <cell r="G548" t="str">
            <v>USD</v>
          </cell>
          <cell r="H548" t="str">
            <v>209.00</v>
          </cell>
        </row>
        <row r="549">
          <cell r="B549" t="str">
            <v>10947865319</v>
          </cell>
          <cell r="C549" t="str">
            <v>伊贝罗斯塔帕瑟奥德格拉希亚酒店</v>
          </cell>
          <cell r="D549" t="str">
            <v>LEE JEONG EUN,KIM DASO</v>
          </cell>
          <cell r="E549" t="str">
            <v>2019-10-09</v>
          </cell>
          <cell r="F549" t="str">
            <v>2019-10-10</v>
          </cell>
          <cell r="G549" t="str">
            <v>USD</v>
          </cell>
          <cell r="H549" t="str">
            <v>227.00</v>
          </cell>
        </row>
        <row r="550">
          <cell r="B550" t="str">
            <v>10946617659</v>
          </cell>
          <cell r="C550" t="str">
            <v>拉斯维加斯威尼斯人度假赌场酒店</v>
          </cell>
          <cell r="D550" t="str">
            <v>Ning Ning,Meng Chuan,Ju Xiang,Ren Shiyuan</v>
          </cell>
          <cell r="E550" t="str">
            <v>2019-10-05</v>
          </cell>
          <cell r="F550" t="str">
            <v>2019-10-07</v>
          </cell>
          <cell r="G550" t="str">
            <v>USD</v>
          </cell>
          <cell r="H550" t="str">
            <v>974.00</v>
          </cell>
        </row>
        <row r="551">
          <cell r="B551" t="str">
            <v>10946143102</v>
          </cell>
          <cell r="C551" t="str">
            <v>帕蒂尔纳别墅宫殿酒店</v>
          </cell>
          <cell r="D551" t="str">
            <v>ALMUNAWER MUNAWER</v>
          </cell>
          <cell r="E551" t="str">
            <v>2019-10-05</v>
          </cell>
          <cell r="F551" t="str">
            <v>2019-10-10</v>
          </cell>
          <cell r="G551" t="str">
            <v>USD</v>
          </cell>
          <cell r="H551" t="str">
            <v>920.00</v>
          </cell>
        </row>
        <row r="552">
          <cell r="B552" t="str">
            <v>10945211793</v>
          </cell>
          <cell r="C552" t="str">
            <v>伦敦希思罗T5西斯尔酒店</v>
          </cell>
          <cell r="D552" t="str">
            <v>PARK SEUNGJUNE</v>
          </cell>
          <cell r="E552" t="str">
            <v>2019-10-11</v>
          </cell>
          <cell r="F552" t="str">
            <v>2019-10-12</v>
          </cell>
          <cell r="G552" t="str">
            <v>USD</v>
          </cell>
          <cell r="H552" t="str">
            <v>59.00</v>
          </cell>
        </row>
        <row r="553">
          <cell r="B553" t="str">
            <v>10944489016</v>
          </cell>
          <cell r="C553" t="str">
            <v>岡田马尼拉</v>
          </cell>
          <cell r="D553" t="str">
            <v>LAN YU,GAO QIQI</v>
          </cell>
          <cell r="E553" t="str">
            <v>2019-10-06</v>
          </cell>
          <cell r="F553" t="str">
            <v>2019-10-07</v>
          </cell>
          <cell r="G553" t="str">
            <v>USD</v>
          </cell>
          <cell r="H553" t="str">
            <v>260.00</v>
          </cell>
        </row>
        <row r="554">
          <cell r="B554" t="str">
            <v>10943753435</v>
          </cell>
          <cell r="C554" t="str">
            <v>新穹顶酒店</v>
          </cell>
          <cell r="D554" t="str">
            <v>Moesche FrankGunar</v>
          </cell>
          <cell r="E554" t="str">
            <v>2019-10-04</v>
          </cell>
          <cell r="F554" t="str">
            <v>2019-10-08</v>
          </cell>
          <cell r="G554" t="str">
            <v>USD</v>
          </cell>
          <cell r="H554" t="str">
            <v>288.00</v>
          </cell>
        </row>
        <row r="555">
          <cell r="B555" t="str">
            <v>10942066249</v>
          </cell>
          <cell r="C555" t="str">
            <v>金色郁金香仁川机场酒店</v>
          </cell>
          <cell r="D555" t="str">
            <v>LEE HANA</v>
          </cell>
          <cell r="E555" t="str">
            <v>2019-10-07</v>
          </cell>
          <cell r="F555" t="str">
            <v>2019-10-08</v>
          </cell>
          <cell r="G555" t="str">
            <v>USD</v>
          </cell>
          <cell r="H555" t="str">
            <v>47.00</v>
          </cell>
        </row>
        <row r="556">
          <cell r="B556" t="str">
            <v>10939087997</v>
          </cell>
          <cell r="C556" t="str">
            <v>瓦哈卡维多利亚酒店</v>
          </cell>
          <cell r="D556" t="str">
            <v>Baig Daniel</v>
          </cell>
          <cell r="E556" t="str">
            <v>2019-10-10</v>
          </cell>
          <cell r="F556" t="str">
            <v>2019-10-11</v>
          </cell>
          <cell r="G556" t="str">
            <v>USD</v>
          </cell>
          <cell r="H556" t="str">
            <v>55.00</v>
          </cell>
        </row>
        <row r="557">
          <cell r="B557" t="str">
            <v>10938882203</v>
          </cell>
          <cell r="C557" t="str">
            <v>吉姆老爷伦敦维多利亚旅馆</v>
          </cell>
          <cell r="D557" t="str">
            <v>Haidervirk Imran</v>
          </cell>
          <cell r="E557" t="str">
            <v>2019-10-07</v>
          </cell>
          <cell r="F557" t="str">
            <v>2019-10-09</v>
          </cell>
          <cell r="G557" t="str">
            <v>USD</v>
          </cell>
          <cell r="H557" t="str">
            <v>127.00</v>
          </cell>
        </row>
        <row r="558">
          <cell r="B558" t="str">
            <v>10938861477</v>
          </cell>
          <cell r="C558" t="str">
            <v>迪万酒店</v>
          </cell>
          <cell r="D558" t="str">
            <v>Eroglu Melisa</v>
          </cell>
          <cell r="E558" t="str">
            <v>2019-10-12</v>
          </cell>
          <cell r="F558" t="str">
            <v>2019-10-13</v>
          </cell>
          <cell r="G558" t="str">
            <v>USD</v>
          </cell>
          <cell r="H558" t="str">
            <v>35.00</v>
          </cell>
        </row>
        <row r="559">
          <cell r="B559" t="str">
            <v>10938517969</v>
          </cell>
          <cell r="C559" t="str">
            <v>首尔江南雅乐轩酒店</v>
          </cell>
          <cell r="D559" t="str">
            <v>CHAN HO CHUN</v>
          </cell>
          <cell r="E559" t="str">
            <v>2019-10-05</v>
          </cell>
          <cell r="F559" t="str">
            <v>2019-10-07</v>
          </cell>
          <cell r="G559" t="str">
            <v>USD</v>
          </cell>
          <cell r="H559" t="str">
            <v>211.00</v>
          </cell>
        </row>
        <row r="560">
          <cell r="B560" t="str">
            <v>10937284023</v>
          </cell>
          <cell r="C560" t="str">
            <v>奥兰多环球影城万豪酒店</v>
          </cell>
          <cell r="D560" t="str">
            <v>Liu Yan,Gu Linyan</v>
          </cell>
          <cell r="E560" t="str">
            <v>2019-10-05</v>
          </cell>
          <cell r="F560" t="str">
            <v>2019-10-11</v>
          </cell>
          <cell r="G560" t="str">
            <v>USD</v>
          </cell>
          <cell r="H560" t="str">
            <v>662.00</v>
          </cell>
        </row>
        <row r="561">
          <cell r="B561" t="str">
            <v>10933467568</v>
          </cell>
          <cell r="C561" t="str">
            <v>Clarion Collection Hotel St. Albans</v>
          </cell>
          <cell r="D561" t="str">
            <v>Donovan Orna</v>
          </cell>
          <cell r="E561" t="str">
            <v>2019-10-08</v>
          </cell>
          <cell r="F561" t="str">
            <v>2019-10-10</v>
          </cell>
          <cell r="G561" t="str">
            <v>USD</v>
          </cell>
          <cell r="H561" t="str">
            <v>253.00</v>
          </cell>
        </row>
        <row r="562">
          <cell r="B562" t="str">
            <v>10933115873</v>
          </cell>
          <cell r="C562" t="str">
            <v>仁川机场豪生酒店</v>
          </cell>
          <cell r="D562" t="str">
            <v>HUNG WAI MEI,KWOK ON NI</v>
          </cell>
          <cell r="E562" t="str">
            <v>2019-10-10</v>
          </cell>
          <cell r="F562" t="str">
            <v>2019-10-13</v>
          </cell>
          <cell r="G562" t="str">
            <v>USD</v>
          </cell>
          <cell r="H562" t="str">
            <v>156.00</v>
          </cell>
        </row>
        <row r="563">
          <cell r="B563" t="str">
            <v>10932773193</v>
          </cell>
          <cell r="C563" t="str">
            <v>心斋桥哈顿酒店</v>
          </cell>
          <cell r="D563" t="str">
            <v>LIN CHIATZU</v>
          </cell>
          <cell r="E563" t="str">
            <v>2019-10-06</v>
          </cell>
          <cell r="F563" t="str">
            <v>2019-10-10</v>
          </cell>
          <cell r="G563" t="str">
            <v>USD</v>
          </cell>
          <cell r="H563" t="str">
            <v>222.00</v>
          </cell>
        </row>
        <row r="564">
          <cell r="B564" t="str">
            <v>10932382651</v>
          </cell>
          <cell r="C564" t="str">
            <v>Travelodge Egham</v>
          </cell>
          <cell r="D564" t="str">
            <v>Guo Yihong,Qiu Chaoyi</v>
          </cell>
          <cell r="E564" t="str">
            <v>2019-10-08</v>
          </cell>
          <cell r="F564" t="str">
            <v>2019-10-09</v>
          </cell>
          <cell r="G564" t="str">
            <v>USD</v>
          </cell>
          <cell r="H564" t="str">
            <v>72.00</v>
          </cell>
        </row>
        <row r="565">
          <cell r="B565" t="str">
            <v>10930343239</v>
          </cell>
          <cell r="C565" t="str">
            <v>首尔明洞红熊猫酒店</v>
          </cell>
          <cell r="D565" t="str">
            <v>wang Xuan</v>
          </cell>
          <cell r="E565" t="str">
            <v>2019-10-11</v>
          </cell>
          <cell r="F565" t="str">
            <v>2019-10-13</v>
          </cell>
          <cell r="G565" t="str">
            <v>USD</v>
          </cell>
          <cell r="H565" t="str">
            <v>96.00</v>
          </cell>
        </row>
        <row r="566">
          <cell r="B566" t="str">
            <v>10928997512</v>
          </cell>
          <cell r="C566" t="str">
            <v>NH多瑙河城市酒店</v>
          </cell>
          <cell r="D566" t="str">
            <v>Zhang Fuyuan,Liu Jinmo</v>
          </cell>
          <cell r="E566" t="str">
            <v>2019-10-12</v>
          </cell>
          <cell r="F566" t="str">
            <v>2019-10-13</v>
          </cell>
          <cell r="G566" t="str">
            <v>USD</v>
          </cell>
          <cell r="H566" t="str">
            <v>82.00</v>
          </cell>
        </row>
        <row r="567">
          <cell r="B567" t="str">
            <v>10927159921</v>
          </cell>
          <cell r="C567" t="str">
            <v>萨法瑞酒店</v>
          </cell>
          <cell r="D567" t="str">
            <v>wang xiaoying,WANG BEI</v>
          </cell>
          <cell r="E567" t="str">
            <v>2019-10-08</v>
          </cell>
          <cell r="F567" t="str">
            <v>2019-10-09</v>
          </cell>
          <cell r="G567" t="str">
            <v>USD</v>
          </cell>
          <cell r="H567" t="str">
            <v>47.00</v>
          </cell>
        </row>
        <row r="568">
          <cell r="B568" t="str">
            <v>10925773832</v>
          </cell>
          <cell r="C568" t="str">
            <v>红宝石玛丽维也纳酒店</v>
          </cell>
          <cell r="D568" t="str">
            <v>Fritsche Marco</v>
          </cell>
          <cell r="E568" t="str">
            <v>2019-10-04</v>
          </cell>
          <cell r="F568" t="str">
            <v>2019-10-07</v>
          </cell>
          <cell r="G568" t="str">
            <v>USD</v>
          </cell>
          <cell r="H568" t="str">
            <v>536.00</v>
          </cell>
        </row>
        <row r="569">
          <cell r="B569" t="str">
            <v>10925560356</v>
          </cell>
          <cell r="C569" t="str">
            <v>盖特威克布罗科酒店</v>
          </cell>
          <cell r="D569" t="str">
            <v>Grove Kevin</v>
          </cell>
          <cell r="E569" t="str">
            <v>2019-10-10</v>
          </cell>
          <cell r="F569" t="str">
            <v>2019-10-11</v>
          </cell>
          <cell r="G569" t="str">
            <v>USD</v>
          </cell>
          <cell r="H569" t="str">
            <v>108.00</v>
          </cell>
        </row>
        <row r="570">
          <cell r="B570" t="str">
            <v>10924414653</v>
          </cell>
          <cell r="C570" t="str">
            <v>三井花园饭店东京汐留意大利街</v>
          </cell>
          <cell r="D570" t="str">
            <v>BIAN GENG,GAO YUE</v>
          </cell>
          <cell r="E570" t="str">
            <v>2019-10-08</v>
          </cell>
          <cell r="F570" t="str">
            <v>2019-10-10</v>
          </cell>
          <cell r="G570" t="str">
            <v>USD</v>
          </cell>
          <cell r="H570" t="str">
            <v>243.00</v>
          </cell>
        </row>
        <row r="571">
          <cell r="B571" t="str">
            <v>10922612205</v>
          </cell>
          <cell r="C571" t="str">
            <v>福冈日航酒店</v>
          </cell>
          <cell r="D571" t="str">
            <v>JIANG PINFANG</v>
          </cell>
          <cell r="E571" t="str">
            <v>2019-10-07</v>
          </cell>
          <cell r="F571" t="str">
            <v>2019-10-09</v>
          </cell>
          <cell r="G571" t="str">
            <v>USD</v>
          </cell>
          <cell r="H571" t="str">
            <v>206.00</v>
          </cell>
        </row>
        <row r="572">
          <cell r="B572" t="str">
            <v>10922315875</v>
          </cell>
          <cell r="C572" t="str">
            <v>首尔智选假日酒店乙支路店</v>
          </cell>
          <cell r="D572" t="str">
            <v>PEI ZHONG,YU MENGSHUANG</v>
          </cell>
          <cell r="E572" t="str">
            <v>2019-10-07</v>
          </cell>
          <cell r="F572" t="str">
            <v>2019-10-11</v>
          </cell>
          <cell r="G572" t="str">
            <v>USD</v>
          </cell>
          <cell r="H572" t="str">
            <v>252.00</v>
          </cell>
        </row>
        <row r="573">
          <cell r="B573" t="str">
            <v>10922288184</v>
          </cell>
          <cell r="C573" t="str">
            <v>福冈君悦酒店</v>
          </cell>
          <cell r="D573" t="str">
            <v>HO HONG,YANG YUNXIA</v>
          </cell>
          <cell r="E573" t="str">
            <v>2019-10-06</v>
          </cell>
          <cell r="F573" t="str">
            <v>2019-10-11</v>
          </cell>
          <cell r="G573" t="str">
            <v>USD</v>
          </cell>
          <cell r="H573" t="str">
            <v>1280.00</v>
          </cell>
        </row>
        <row r="574">
          <cell r="B574" t="str">
            <v>10919547570</v>
          </cell>
          <cell r="C574" t="str">
            <v>Hotel Astoria Hamburg</v>
          </cell>
          <cell r="D574" t="str">
            <v>Petri Chantal</v>
          </cell>
          <cell r="E574" t="str">
            <v>2019-10-09</v>
          </cell>
          <cell r="F574" t="str">
            <v>2019-10-10</v>
          </cell>
          <cell r="G574" t="str">
            <v>USD</v>
          </cell>
          <cell r="H574" t="str">
            <v>70.00</v>
          </cell>
        </row>
        <row r="575">
          <cell r="B575" t="str">
            <v>10918131569</v>
          </cell>
          <cell r="C575" t="str">
            <v>洛杉矶圣加百利喜来登酒店</v>
          </cell>
          <cell r="D575" t="str">
            <v>SONG DIE</v>
          </cell>
          <cell r="E575" t="str">
            <v>2019-10-10</v>
          </cell>
          <cell r="F575" t="str">
            <v>2019-10-13</v>
          </cell>
          <cell r="G575" t="str">
            <v>USD</v>
          </cell>
          <cell r="H575" t="str">
            <v>584.00</v>
          </cell>
        </row>
        <row r="576">
          <cell r="B576" t="str">
            <v>10915766236</v>
          </cell>
          <cell r="C576" t="str">
            <v>首尔智选假日酒店乙支路店</v>
          </cell>
          <cell r="D576" t="str">
            <v>So Ka Man</v>
          </cell>
          <cell r="E576" t="str">
            <v>2019-10-08</v>
          </cell>
          <cell r="F576" t="str">
            <v>2019-10-11</v>
          </cell>
          <cell r="G576" t="str">
            <v>USD</v>
          </cell>
          <cell r="H576" t="str">
            <v>180.00</v>
          </cell>
        </row>
        <row r="577">
          <cell r="B577" t="str">
            <v>10915434850</v>
          </cell>
          <cell r="C577" t="str">
            <v>难波天然温泉多米尊贵别馆酒店</v>
          </cell>
          <cell r="D577" t="str">
            <v>HO CHIYUAN,LONG YINGRU</v>
          </cell>
          <cell r="E577" t="str">
            <v>2019-10-06</v>
          </cell>
          <cell r="F577" t="str">
            <v>2019-10-13</v>
          </cell>
          <cell r="G577" t="str">
            <v>USD</v>
          </cell>
          <cell r="H577" t="str">
            <v>855.00</v>
          </cell>
        </row>
        <row r="578">
          <cell r="B578" t="str">
            <v>10915052462</v>
          </cell>
          <cell r="C578" t="str">
            <v>乌尔库鲁兰德希亚酒店</v>
          </cell>
          <cell r="D578" t="str">
            <v>AldalurUnsain Julen</v>
          </cell>
          <cell r="E578" t="str">
            <v>2019-10-11</v>
          </cell>
          <cell r="F578" t="str">
            <v>2019-10-13</v>
          </cell>
          <cell r="G578" t="str">
            <v>USD</v>
          </cell>
          <cell r="H578" t="str">
            <v>238.00</v>
          </cell>
        </row>
        <row r="579">
          <cell r="B579" t="str">
            <v>10914239164</v>
          </cell>
          <cell r="C579" t="str">
            <v>安姆巴萨德SORAT酒店</v>
          </cell>
          <cell r="D579" t="str">
            <v>Czarnecki Sarah</v>
          </cell>
          <cell r="E579" t="str">
            <v>2019-10-08</v>
          </cell>
          <cell r="F579" t="str">
            <v>2019-10-12</v>
          </cell>
          <cell r="G579" t="str">
            <v>USD</v>
          </cell>
          <cell r="H579" t="str">
            <v>272.00</v>
          </cell>
        </row>
        <row r="580">
          <cell r="B580" t="str">
            <v>10913133846</v>
          </cell>
          <cell r="C580" t="str">
            <v>曼谷华尔道夫酒店</v>
          </cell>
          <cell r="D580" t="str">
            <v>HUANG EMERY</v>
          </cell>
          <cell r="E580" t="str">
            <v>2019-10-07</v>
          </cell>
          <cell r="F580" t="str">
            <v>2019-10-09</v>
          </cell>
          <cell r="G580" t="str">
            <v>USD</v>
          </cell>
          <cell r="H580" t="str">
            <v>593.00</v>
          </cell>
        </row>
        <row r="581">
          <cell r="B581" t="str">
            <v>10910953177</v>
          </cell>
          <cell r="C581" t="str">
            <v>YHA牛津酒店</v>
          </cell>
          <cell r="D581" t="str">
            <v>Howells Ben</v>
          </cell>
          <cell r="E581" t="str">
            <v>2019-10-12</v>
          </cell>
          <cell r="F581" t="str">
            <v>2019-10-13</v>
          </cell>
          <cell r="G581" t="str">
            <v>USD</v>
          </cell>
          <cell r="H581" t="str">
            <v>62.00</v>
          </cell>
        </row>
        <row r="582">
          <cell r="B582" t="str">
            <v>10910930260</v>
          </cell>
          <cell r="C582" t="str">
            <v>泰晤士河拉尼米德酒店</v>
          </cell>
          <cell r="D582" t="str">
            <v>Owaida Dalal</v>
          </cell>
          <cell r="E582" t="str">
            <v>2019-10-07</v>
          </cell>
          <cell r="F582" t="str">
            <v>2019-10-09</v>
          </cell>
          <cell r="G582" t="str">
            <v>USD</v>
          </cell>
          <cell r="H582" t="str">
            <v>559.00</v>
          </cell>
        </row>
        <row r="583">
          <cell r="B583" t="str">
            <v>10910881982</v>
          </cell>
          <cell r="C583" t="str">
            <v>首尔吴竹荘仁寺洞酒店</v>
          </cell>
          <cell r="D583" t="str">
            <v>Kim Taeheon</v>
          </cell>
          <cell r="E583" t="str">
            <v>2019-10-10</v>
          </cell>
          <cell r="F583" t="str">
            <v>2019-10-12</v>
          </cell>
          <cell r="G583" t="str">
            <v>USD</v>
          </cell>
          <cell r="H583" t="str">
            <v>119.00</v>
          </cell>
        </row>
        <row r="584">
          <cell r="B584" t="str">
            <v>10910728051</v>
          </cell>
          <cell r="C584" t="str">
            <v>法兰克福城市住宿酒店</v>
          </cell>
          <cell r="D584" t="str">
            <v>Winkler Silke</v>
          </cell>
          <cell r="E584" t="str">
            <v>2019-10-10</v>
          </cell>
          <cell r="F584" t="str">
            <v>2019-10-11</v>
          </cell>
          <cell r="G584" t="str">
            <v>USD</v>
          </cell>
          <cell r="H584" t="str">
            <v>46.00</v>
          </cell>
        </row>
        <row r="585">
          <cell r="B585" t="str">
            <v>10910442580</v>
          </cell>
          <cell r="C585" t="str">
            <v>阿纳海姆希尔顿酒店</v>
          </cell>
          <cell r="D585" t="str">
            <v>LIU CHENGQI,LI JING</v>
          </cell>
          <cell r="E585" t="str">
            <v>2019-10-06</v>
          </cell>
          <cell r="F585" t="str">
            <v>2019-10-08</v>
          </cell>
          <cell r="G585" t="str">
            <v>USD</v>
          </cell>
          <cell r="H585" t="str">
            <v>215.00</v>
          </cell>
        </row>
        <row r="586">
          <cell r="B586" t="str">
            <v>10909991923</v>
          </cell>
          <cell r="C586" t="str">
            <v>伦敦希思罗机场万丽酒店</v>
          </cell>
          <cell r="D586" t="str">
            <v>CHEN DAPENG,LI YOUYUAN</v>
          </cell>
          <cell r="E586" t="str">
            <v>2019-10-04</v>
          </cell>
          <cell r="F586" t="str">
            <v>2019-10-10</v>
          </cell>
          <cell r="G586" t="str">
            <v>USD</v>
          </cell>
          <cell r="H586" t="str">
            <v>589.00</v>
          </cell>
        </row>
        <row r="587">
          <cell r="B587" t="str">
            <v>10909718521</v>
          </cell>
          <cell r="C587" t="str">
            <v>悉尼机场旅客之家酒店</v>
          </cell>
          <cell r="D587" t="str">
            <v>Cheong Wei Lun,Lim Eunice</v>
          </cell>
          <cell r="E587" t="str">
            <v>2019-10-09</v>
          </cell>
          <cell r="F587" t="str">
            <v>2019-10-10</v>
          </cell>
          <cell r="G587" t="str">
            <v>USD</v>
          </cell>
          <cell r="H587" t="str">
            <v>80.00</v>
          </cell>
        </row>
        <row r="588">
          <cell r="B588" t="str">
            <v>10907708345</v>
          </cell>
          <cell r="C588" t="str">
            <v>墨尔本马尔科想象公寓</v>
          </cell>
          <cell r="D588" t="str">
            <v>Koh Ree Nie</v>
          </cell>
          <cell r="E588" t="str">
            <v>2019-10-02</v>
          </cell>
          <cell r="F588" t="str">
            <v>2019-10-08</v>
          </cell>
          <cell r="G588" t="str">
            <v>USD</v>
          </cell>
          <cell r="H588" t="str">
            <v>712.00</v>
          </cell>
        </row>
        <row r="589">
          <cell r="B589" t="str">
            <v>10906156110</v>
          </cell>
          <cell r="C589" t="str">
            <v>三井花园饭店东京汐留意大利街</v>
          </cell>
          <cell r="D589" t="str">
            <v>GUO JINYU,LIU MIN</v>
          </cell>
          <cell r="E589" t="str">
            <v>2019-10-05</v>
          </cell>
          <cell r="F589" t="str">
            <v>2019-10-08</v>
          </cell>
          <cell r="G589" t="str">
            <v>USD</v>
          </cell>
          <cell r="H589" t="str">
            <v>379.00</v>
          </cell>
        </row>
        <row r="590">
          <cell r="B590" t="str">
            <v>10906070350</v>
          </cell>
          <cell r="C590" t="str">
            <v>墨尔本丽都酒店-8酒店</v>
          </cell>
          <cell r="D590" t="str">
            <v>Harris Tamika</v>
          </cell>
          <cell r="E590" t="str">
            <v>2019-10-09</v>
          </cell>
          <cell r="F590" t="str">
            <v>2019-10-12</v>
          </cell>
          <cell r="G590" t="str">
            <v>USD</v>
          </cell>
          <cell r="H590" t="str">
            <v>225.00</v>
          </cell>
        </row>
        <row r="591">
          <cell r="B591" t="str">
            <v>10906012608</v>
          </cell>
          <cell r="C591" t="str">
            <v>东京银座千禧三井花园饭店</v>
          </cell>
          <cell r="D591" t="str">
            <v>CHEN RUIXI,LIANG HEQUN</v>
          </cell>
          <cell r="E591" t="str">
            <v>2019-10-06</v>
          </cell>
          <cell r="F591" t="str">
            <v>2019-10-09</v>
          </cell>
          <cell r="G591" t="str">
            <v>USD</v>
          </cell>
          <cell r="H591" t="str">
            <v>571.00</v>
          </cell>
        </row>
        <row r="592">
          <cell r="B592" t="str">
            <v>10904498967</v>
          </cell>
          <cell r="C592" t="str">
            <v>曼谷那莱酒店</v>
          </cell>
          <cell r="D592" t="str">
            <v>KIKUCHI KEITA,CHIKAZAWA NOBUYUKI</v>
          </cell>
          <cell r="E592" t="str">
            <v>2019-10-06</v>
          </cell>
          <cell r="F592" t="str">
            <v>2019-10-11</v>
          </cell>
          <cell r="G592" t="str">
            <v>USD</v>
          </cell>
          <cell r="H592" t="str">
            <v>492.00</v>
          </cell>
        </row>
        <row r="593">
          <cell r="B593" t="str">
            <v>10903995485</v>
          </cell>
          <cell r="C593" t="str">
            <v>宜必思马赛中心欧洲地中海酒店</v>
          </cell>
          <cell r="D593" t="str">
            <v>SAITO MASAKI,OHTSUKA JUNKO</v>
          </cell>
          <cell r="E593" t="str">
            <v>2019-10-06</v>
          </cell>
          <cell r="F593" t="str">
            <v>2019-10-07</v>
          </cell>
          <cell r="G593" t="str">
            <v>USD</v>
          </cell>
          <cell r="H593" t="str">
            <v>74.00</v>
          </cell>
        </row>
        <row r="594">
          <cell r="B594" t="str">
            <v>10903981141</v>
          </cell>
          <cell r="C594" t="str">
            <v>长滩岛探索海岸酒店</v>
          </cell>
          <cell r="D594" t="str">
            <v>choi sueun,kwon youngmin</v>
          </cell>
          <cell r="E594" t="str">
            <v>2019-10-09</v>
          </cell>
          <cell r="F594" t="str">
            <v>2019-10-10</v>
          </cell>
          <cell r="G594" t="str">
            <v>USD</v>
          </cell>
          <cell r="H594" t="str">
            <v>30.00</v>
          </cell>
        </row>
        <row r="595">
          <cell r="B595" t="str">
            <v>10903766324</v>
          </cell>
          <cell r="C595" t="str">
            <v>鹦鹉螺六十酒店</v>
          </cell>
          <cell r="D595" t="str">
            <v>Chen Gongwei,Liu Yanxia,Chen Zongxuan,Huang Xiaofei</v>
          </cell>
          <cell r="E595" t="str">
            <v>2019-10-08</v>
          </cell>
          <cell r="F595" t="str">
            <v>2019-10-10</v>
          </cell>
          <cell r="G595" t="str">
            <v>USD</v>
          </cell>
          <cell r="H595" t="str">
            <v>444.00</v>
          </cell>
        </row>
        <row r="596">
          <cell r="B596" t="str">
            <v>10903112348</v>
          </cell>
          <cell r="C596" t="str">
            <v>康琪塔乐嘉皮旅舍 </v>
          </cell>
          <cell r="D596" t="str">
            <v>Jimenez JuanCarlos</v>
          </cell>
          <cell r="E596" t="str">
            <v>2019-10-11</v>
          </cell>
          <cell r="F596" t="str">
            <v>2019-10-13</v>
          </cell>
          <cell r="G596" t="str">
            <v>USD</v>
          </cell>
          <cell r="H596" t="str">
            <v>173.00</v>
          </cell>
        </row>
        <row r="597">
          <cell r="B597" t="str">
            <v>10903021185</v>
          </cell>
          <cell r="C597" t="str">
            <v>波士顿公园广场酒店</v>
          </cell>
          <cell r="D597" t="str">
            <v>WANG QIANLING,LEI YIWEI</v>
          </cell>
          <cell r="E597" t="str">
            <v>2019-10-04</v>
          </cell>
          <cell r="F597" t="str">
            <v>2019-10-07</v>
          </cell>
          <cell r="G597" t="str">
            <v>USD</v>
          </cell>
          <cell r="H597" t="str">
            <v>604.00</v>
          </cell>
        </row>
        <row r="598">
          <cell r="B598" t="str">
            <v>10902991830</v>
          </cell>
          <cell r="C598" t="str">
            <v>阿姆斯特丹史基浦机场NH酒店</v>
          </cell>
          <cell r="D598" t="str">
            <v>ZHAO PENGPENG</v>
          </cell>
          <cell r="E598" t="str">
            <v>2019-10-08</v>
          </cell>
          <cell r="F598" t="str">
            <v>2019-10-13</v>
          </cell>
          <cell r="G598" t="str">
            <v>USD</v>
          </cell>
          <cell r="H598" t="str">
            <v>460.00</v>
          </cell>
        </row>
        <row r="599">
          <cell r="B599" t="str">
            <v>10902986299</v>
          </cell>
          <cell r="C599" t="str">
            <v>Hotel Astoria Hamburg</v>
          </cell>
          <cell r="D599" t="str">
            <v>Albers Sarah</v>
          </cell>
          <cell r="E599" t="str">
            <v>2019-10-09</v>
          </cell>
          <cell r="F599" t="str">
            <v>2019-10-10</v>
          </cell>
          <cell r="G599" t="str">
            <v>USD</v>
          </cell>
          <cell r="H599" t="str">
            <v>70.00</v>
          </cell>
        </row>
        <row r="600">
          <cell r="B600" t="str">
            <v>10902980613</v>
          </cell>
          <cell r="C600" t="str">
            <v>费尔南多三世酒店</v>
          </cell>
          <cell r="D600" t="str">
            <v>Park Joosung,Jung Eunhye</v>
          </cell>
          <cell r="E600" t="str">
            <v>2019-10-11</v>
          </cell>
          <cell r="F600" t="str">
            <v>2019-10-13</v>
          </cell>
          <cell r="G600" t="str">
            <v>USD</v>
          </cell>
          <cell r="H600" t="str">
            <v>419.00</v>
          </cell>
        </row>
        <row r="601">
          <cell r="B601" t="str">
            <v>10901317400</v>
          </cell>
          <cell r="C601" t="str">
            <v>艾派酒店</v>
          </cell>
          <cell r="D601" t="str">
            <v>Zhang Rui,He Wenjing</v>
          </cell>
          <cell r="E601" t="str">
            <v>2019-10-06</v>
          </cell>
          <cell r="F601" t="str">
            <v>2019-10-07</v>
          </cell>
          <cell r="G601" t="str">
            <v>USD</v>
          </cell>
          <cell r="H601" t="str">
            <v>39.00</v>
          </cell>
        </row>
        <row r="602">
          <cell r="B602" t="str">
            <v>10895564034</v>
          </cell>
          <cell r="C602" t="str">
            <v>Lanna Tree Boutique Hotel</v>
          </cell>
          <cell r="D602" t="str">
            <v>GAO GANMING,JIANG YAJUAN</v>
          </cell>
          <cell r="E602" t="str">
            <v>2019-10-02</v>
          </cell>
          <cell r="F602" t="str">
            <v>2019-10-07</v>
          </cell>
          <cell r="G602" t="str">
            <v>USD</v>
          </cell>
          <cell r="H602" t="str">
            <v>237.00</v>
          </cell>
        </row>
        <row r="603">
          <cell r="B603" t="str">
            <v>10893408113</v>
          </cell>
          <cell r="C603" t="str">
            <v>红宝石玛丽维也纳酒店</v>
          </cell>
          <cell r="D603" t="str">
            <v>Cihacovs Ilja</v>
          </cell>
          <cell r="E603" t="str">
            <v>2019-10-05</v>
          </cell>
          <cell r="F603" t="str">
            <v>2019-10-10</v>
          </cell>
          <cell r="G603" t="str">
            <v>USD</v>
          </cell>
          <cell r="H603" t="str">
            <v>630.00</v>
          </cell>
        </row>
        <row r="604">
          <cell r="B604" t="str">
            <v>10893385690</v>
          </cell>
          <cell r="C604" t="str">
            <v>红宝石玛丽维也纳酒店</v>
          </cell>
          <cell r="D604" t="str">
            <v>Avakyan Ksenia</v>
          </cell>
          <cell r="E604" t="str">
            <v>2019-10-05</v>
          </cell>
          <cell r="F604" t="str">
            <v>2019-10-08</v>
          </cell>
          <cell r="G604" t="str">
            <v>USD</v>
          </cell>
          <cell r="H604" t="str">
            <v>325.00</v>
          </cell>
        </row>
        <row r="605">
          <cell r="B605" t="str">
            <v>10893370544</v>
          </cell>
          <cell r="C605" t="str">
            <v>红宝石玛丽维也纳酒店</v>
          </cell>
          <cell r="D605" t="str">
            <v>Grebenshchikova Inna</v>
          </cell>
          <cell r="E605" t="str">
            <v>2019-10-05</v>
          </cell>
          <cell r="F605" t="str">
            <v>2019-10-10</v>
          </cell>
          <cell r="G605" t="str">
            <v>USD</v>
          </cell>
          <cell r="H605" t="str">
            <v>589.00</v>
          </cell>
        </row>
        <row r="606">
          <cell r="B606" t="str">
            <v>10892979690</v>
          </cell>
          <cell r="C606" t="str">
            <v>优质小区酒店</v>
          </cell>
          <cell r="D606" t="str">
            <v>SHEN WENYI,LIU LIANGSHUAI</v>
          </cell>
          <cell r="E606" t="str">
            <v>2019-10-05</v>
          </cell>
          <cell r="F606" t="str">
            <v>2019-10-08</v>
          </cell>
          <cell r="G606" t="str">
            <v>USD</v>
          </cell>
          <cell r="H606" t="str">
            <v>1122.00</v>
          </cell>
        </row>
        <row r="607">
          <cell r="B607" t="str">
            <v>10890836734</v>
          </cell>
          <cell r="C607" t="str">
            <v>诺富特安奈斯中央阿特里亚酒店 </v>
          </cell>
          <cell r="D607" t="str">
            <v>DAI SHUMING,LU XIAN</v>
          </cell>
          <cell r="E607" t="str">
            <v>2019-10-08</v>
          </cell>
          <cell r="F607" t="str">
            <v>2019-10-09</v>
          </cell>
          <cell r="G607" t="str">
            <v>USD</v>
          </cell>
          <cell r="H607" t="str">
            <v>113.00</v>
          </cell>
        </row>
        <row r="608">
          <cell r="B608" t="str">
            <v>10890390573</v>
          </cell>
          <cell r="C608" t="str">
            <v>波士顿公园广场酒店</v>
          </cell>
          <cell r="D608" t="str">
            <v>Paradis Line</v>
          </cell>
          <cell r="E608" t="str">
            <v>2019-10-02</v>
          </cell>
          <cell r="F608" t="str">
            <v>2019-10-08</v>
          </cell>
          <cell r="G608" t="str">
            <v>USD</v>
          </cell>
          <cell r="H608" t="str">
            <v>1828.00</v>
          </cell>
        </row>
        <row r="609">
          <cell r="B609" t="str">
            <v>10887555550</v>
          </cell>
          <cell r="C609" t="str">
            <v>大阪心斋桥贝斯特韦斯特菲诺酒店</v>
          </cell>
          <cell r="D609" t="str">
            <v>KWANG LAIYI,LI KAMFONG</v>
          </cell>
          <cell r="E609" t="str">
            <v>2019-10-08</v>
          </cell>
          <cell r="F609" t="str">
            <v>2019-10-12</v>
          </cell>
          <cell r="G609" t="str">
            <v>USD</v>
          </cell>
          <cell r="H609" t="str">
            <v>261.00</v>
          </cell>
        </row>
        <row r="610">
          <cell r="B610" t="str">
            <v>10886127686</v>
          </cell>
          <cell r="C610" t="str">
            <v>仙本那海丰大酒店</v>
          </cell>
          <cell r="D610" t="str">
            <v>WANG SIYUAN,LIU BING</v>
          </cell>
          <cell r="E610" t="str">
            <v>2019-10-08</v>
          </cell>
          <cell r="F610" t="str">
            <v>2019-10-09</v>
          </cell>
          <cell r="G610" t="str">
            <v>USD</v>
          </cell>
          <cell r="H610" t="str">
            <v>49.00</v>
          </cell>
        </row>
        <row r="611">
          <cell r="B611" t="str">
            <v>10877966656</v>
          </cell>
          <cell r="C611" t="str">
            <v>伦敦市中心绍斯瓦克旅游旅馆</v>
          </cell>
          <cell r="D611" t="str">
            <v>MENG LU,Xiao Fan</v>
          </cell>
          <cell r="E611" t="str">
            <v>2019-10-08</v>
          </cell>
          <cell r="F611" t="str">
            <v>2019-10-09</v>
          </cell>
          <cell r="G611" t="str">
            <v>USD</v>
          </cell>
          <cell r="H611" t="str">
            <v>214.00</v>
          </cell>
        </row>
        <row r="612">
          <cell r="B612" t="str">
            <v>10875858433</v>
          </cell>
          <cell r="C612" t="str">
            <v>宿务哥贝利套房及酒店</v>
          </cell>
          <cell r="D612" t="str">
            <v>CHOI YEONWOO,CHOI INYOUNG</v>
          </cell>
          <cell r="E612" t="str">
            <v>2019-10-11</v>
          </cell>
          <cell r="F612" t="str">
            <v>2019-10-12</v>
          </cell>
          <cell r="G612" t="str">
            <v>USD</v>
          </cell>
          <cell r="H612" t="str">
            <v>44.00</v>
          </cell>
        </row>
        <row r="613">
          <cell r="B613" t="str">
            <v>10865027924</v>
          </cell>
          <cell r="C613" t="str">
            <v>新加坡费尔蒙特酒店</v>
          </cell>
          <cell r="D613" t="str">
            <v>LI DONG PING,WANG JUNYUAN</v>
          </cell>
          <cell r="E613" t="str">
            <v>2019-10-05</v>
          </cell>
          <cell r="F613" t="str">
            <v>2019-10-07</v>
          </cell>
          <cell r="G613" t="str">
            <v>USD</v>
          </cell>
          <cell r="H613" t="str">
            <v>439.00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lasticcard@Ctrip.com" TargetMode="External"/><Relationship Id="rId2" Type="http://schemas.openxmlformats.org/officeDocument/2006/relationships/hyperlink" Target="mailto:vcc@Ctrip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showGridLines="0" workbookViewId="0">
      <selection activeCell="A23" sqref="A23:K23"/>
    </sheetView>
  </sheetViews>
  <sheetFormatPr defaultColWidth="9" defaultRowHeight="13.5"/>
  <cols>
    <col min="1" max="5" width="11.75" customWidth="1"/>
    <col min="6" max="11" width="11.25" customWidth="1"/>
  </cols>
  <sheetData>
    <row r="1" spans="1:11">
      <c r="A1" s="34"/>
      <c r="B1" s="34"/>
      <c r="C1" s="34"/>
      <c r="D1" s="34"/>
      <c r="E1" s="35" t="s">
        <v>0</v>
      </c>
      <c r="F1" s="35"/>
      <c r="G1" s="35"/>
      <c r="H1" s="35"/>
      <c r="I1" s="35"/>
      <c r="J1" s="35"/>
      <c r="K1" s="35"/>
    </row>
    <row r="2" spans="1:11">
      <c r="A2" s="36"/>
      <c r="B2" s="36"/>
      <c r="C2" s="36"/>
      <c r="D2" s="36"/>
      <c r="E2" s="35"/>
      <c r="F2" s="35"/>
      <c r="G2" s="35"/>
      <c r="H2" s="35"/>
      <c r="I2" s="35"/>
      <c r="J2" s="35"/>
      <c r="K2" s="35"/>
    </row>
    <row r="3" spans="1:11">
      <c r="A3" s="36"/>
      <c r="B3" s="36"/>
      <c r="C3" s="36"/>
      <c r="D3" s="36"/>
      <c r="E3" s="35" t="s">
        <v>1</v>
      </c>
      <c r="F3" s="35"/>
      <c r="G3" s="35"/>
      <c r="H3" s="35"/>
      <c r="I3" s="35"/>
      <c r="J3" s="35"/>
      <c r="K3" s="35"/>
    </row>
    <row r="4" spans="1:11">
      <c r="A4" s="36"/>
      <c r="B4" s="36"/>
      <c r="C4" s="36"/>
      <c r="D4" s="36"/>
      <c r="E4" s="35" t="s">
        <v>2</v>
      </c>
      <c r="F4" s="35"/>
      <c r="G4" s="35"/>
      <c r="H4" s="35"/>
      <c r="I4" s="35"/>
      <c r="J4" s="35"/>
      <c r="K4" s="35"/>
    </row>
    <row r="5" spans="1:11">
      <c r="A5" s="36"/>
      <c r="B5" s="36"/>
      <c r="C5" s="36"/>
      <c r="D5" s="36"/>
      <c r="E5" s="35" t="s">
        <v>3</v>
      </c>
      <c r="F5" s="35"/>
      <c r="G5" s="35"/>
      <c r="H5" s="35"/>
      <c r="I5" s="35"/>
      <c r="J5" s="35"/>
      <c r="K5" s="35"/>
    </row>
    <row r="6" spans="1:11">
      <c r="A6" s="36"/>
      <c r="B6" s="36"/>
      <c r="C6" s="36"/>
      <c r="D6" s="36"/>
      <c r="E6" s="35"/>
      <c r="F6" s="35"/>
      <c r="G6" s="35"/>
      <c r="H6" s="35"/>
      <c r="I6" s="35"/>
      <c r="J6" s="35"/>
      <c r="K6" s="35"/>
    </row>
    <row r="7" ht="28" customHeight="1" spans="1:11">
      <c r="A7" s="37" t="s">
        <v>4</v>
      </c>
      <c r="B7" s="37"/>
      <c r="C7" s="37"/>
      <c r="D7" s="37"/>
      <c r="E7" s="37"/>
      <c r="F7" s="37"/>
      <c r="G7" s="37"/>
      <c r="H7" s="37"/>
      <c r="I7" s="37"/>
      <c r="J7" s="37"/>
      <c r="K7" s="37"/>
    </row>
    <row r="8" ht="15" customHeight="1" spans="1:11">
      <c r="A8" s="38" t="s">
        <v>5</v>
      </c>
      <c r="B8" s="38"/>
      <c r="C8" s="38"/>
      <c r="D8" s="38"/>
      <c r="E8" s="38"/>
      <c r="F8" s="38" t="s">
        <v>6</v>
      </c>
      <c r="G8" s="38"/>
      <c r="H8" s="38"/>
      <c r="I8" s="38"/>
      <c r="J8" s="38"/>
      <c r="K8" s="38"/>
    </row>
    <row r="9" ht="15" customHeight="1" spans="1:11">
      <c r="A9" s="38" t="s">
        <v>7</v>
      </c>
      <c r="B9" s="38"/>
      <c r="C9" s="38"/>
      <c r="D9" s="38"/>
      <c r="E9" s="38"/>
      <c r="F9" s="38" t="s">
        <v>8</v>
      </c>
      <c r="G9" s="38"/>
      <c r="H9" s="38"/>
      <c r="I9" s="38"/>
      <c r="J9" s="38"/>
      <c r="K9" s="38"/>
    </row>
    <row r="10" ht="15" customHeight="1" spans="1:11">
      <c r="A10" s="38" t="s">
        <v>9</v>
      </c>
      <c r="B10" s="38"/>
      <c r="C10" s="38"/>
      <c r="D10" s="38"/>
      <c r="E10" s="38"/>
      <c r="F10" s="38" t="s">
        <v>10</v>
      </c>
      <c r="G10" s="38"/>
      <c r="H10" s="38"/>
      <c r="I10" s="38"/>
      <c r="J10" s="38"/>
      <c r="K10" s="38"/>
    </row>
    <row r="11" ht="15" customHeight="1" spans="1:11">
      <c r="A11" s="38" t="s">
        <v>11</v>
      </c>
      <c r="B11" s="38"/>
      <c r="C11" s="38"/>
      <c r="D11" s="38"/>
      <c r="E11" s="38"/>
      <c r="F11" s="39"/>
      <c r="G11" s="39"/>
      <c r="H11" s="39"/>
      <c r="I11" s="39"/>
      <c r="J11" s="39"/>
      <c r="K11" s="39"/>
    </row>
    <row r="12" ht="14" customHeight="1" spans="1:11">
      <c r="A12" s="40" t="s">
        <v>12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</row>
    <row r="13" ht="14" customHeight="1" spans="1:11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</row>
    <row r="14" ht="14" customHeight="1" spans="1:11">
      <c r="A14" s="42" t="s">
        <v>13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ht="14" customHeight="1" spans="1:11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</row>
    <row r="16" ht="14" customHeight="1" spans="1:11">
      <c r="A16" s="43" t="s">
        <v>14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ht="14" customHeight="1" spans="1:11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</row>
    <row r="18" ht="14" customHeight="1" spans="1:11">
      <c r="A18" s="43" t="s">
        <v>15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ht="40" customHeight="1" spans="1:11">
      <c r="A19" s="44" t="s">
        <v>16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ht="10" customHeight="1" spans="1:11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</row>
    <row r="21" ht="10" customHeight="1" spans="1:11">
      <c r="A21" s="45" t="s">
        <v>17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</row>
    <row r="22" ht="10" customHeight="1" spans="1:11">
      <c r="A22" s="38" t="s">
        <v>18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ht="14" customHeight="1" spans="1:11">
      <c r="A23" s="38" t="s">
        <v>19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</row>
    <row r="24" ht="14" customHeight="1" spans="1:1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</row>
    <row r="25" ht="14" customHeight="1" spans="1:11">
      <c r="A25" s="47" t="s">
        <v>20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</row>
    <row r="26" ht="10" customHeight="1" spans="1:11">
      <c r="A26" s="39" t="s">
        <v>21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ht="10" customHeight="1" spans="1:1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ht="10" customHeight="1" spans="1:11">
      <c r="A28" s="39" t="s">
        <v>22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ht="30" customHeight="1" spans="1:11">
      <c r="A29" s="48" t="s">
        <v>23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</row>
    <row r="30" ht="10" customHeight="1" spans="1:1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ht="14" customHeight="1" spans="1:11">
      <c r="A31" s="48" t="s">
        <v>24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</row>
    <row r="32" ht="14" customHeight="1" spans="1:11">
      <c r="A32" s="48" t="s">
        <v>25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</row>
    <row r="33" ht="10" customHeight="1" spans="1:11">
      <c r="A33" s="39" t="s">
        <v>26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</row>
    <row r="34" ht="10" customHeight="1" spans="1:11">
      <c r="A34" s="39" t="s">
        <v>27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</row>
    <row r="35" ht="10" customHeight="1" spans="1:11">
      <c r="A35" s="39" t="s">
        <v>28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</row>
    <row r="36" ht="10" customHeight="1" spans="1:11">
      <c r="A36" s="39" t="s">
        <v>29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</row>
    <row r="37" ht="10" customHeight="1" spans="1:11">
      <c r="A37" s="39" t="s">
        <v>26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</row>
  </sheetData>
  <mergeCells count="42">
    <mergeCell ref="A1:D1"/>
    <mergeCell ref="E3:K3"/>
    <mergeCell ref="E4:K4"/>
    <mergeCell ref="E5:K5"/>
    <mergeCell ref="E6:K6"/>
    <mergeCell ref="A7:K7"/>
    <mergeCell ref="A8:E8"/>
    <mergeCell ref="F8:K8"/>
    <mergeCell ref="A9:E9"/>
    <mergeCell ref="F9:K9"/>
    <mergeCell ref="A10:E10"/>
    <mergeCell ref="F10:K10"/>
    <mergeCell ref="A11:E11"/>
    <mergeCell ref="F11:K11"/>
    <mergeCell ref="A12:K12"/>
    <mergeCell ref="A13:K13"/>
    <mergeCell ref="A14:K14"/>
    <mergeCell ref="A15:K15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2:D6"/>
    <mergeCell ref="E1:K2"/>
  </mergeCells>
  <hyperlinks>
    <hyperlink ref="A16" r:id="rId2" display="为方便酒店操作，减少人工操作，现已支持多张订单合并，酒店可定时操作提现，快速到帐。开通VCC结算，请发送邮件至vcc@trip.com。"/>
    <hyperlink ref="A18" r:id="rId3" display="为解决酒店没有VCC资质，现已支持使用实体卡，快速申请，及时到账。开通实体卡结算，请发送邮件至plasticcard@trip.com。"/>
  </hyperlink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30"/>
  <sheetViews>
    <sheetView showGridLines="0" topLeftCell="B689" workbookViewId="0">
      <selection activeCell="I689" sqref="I$1:I$1048576"/>
    </sheetView>
  </sheetViews>
  <sheetFormatPr defaultColWidth="9" defaultRowHeight="13.5"/>
  <cols>
    <col min="1" max="1" width="15.0833333333333" customWidth="1"/>
    <col min="2" max="2" width="9.75" customWidth="1"/>
    <col min="3" max="3" width="22.8333333333333" customWidth="1"/>
    <col min="4" max="5" width="34.6666666666667" customWidth="1"/>
    <col min="6" max="7" width="7.5" customWidth="1"/>
    <col min="8" max="8" width="34.6666666666667" customWidth="1"/>
    <col min="9" max="10" width="7.5" customWidth="1"/>
    <col min="11" max="11" width="9" customWidth="1"/>
    <col min="12" max="12" width="10.5" customWidth="1"/>
    <col min="13" max="13" width="4.5" customWidth="1"/>
    <col min="14" max="14" width="34.6666666666667" customWidth="1"/>
    <col min="15" max="15" width="4.5" customWidth="1"/>
    <col min="16" max="17" width="7.5" customWidth="1"/>
    <col min="18" max="18" width="6.75" customWidth="1"/>
    <col min="19" max="19" width="9" customWidth="1"/>
    <col min="20" max="21" width="6" customWidth="1"/>
    <col min="22" max="24" width="7.5" customWidth="1"/>
  </cols>
  <sheetData>
    <row r="1" spans="1:1">
      <c r="A1" s="30" t="s">
        <v>30</v>
      </c>
    </row>
    <row r="2" spans="1:24">
      <c r="A2" s="7" t="s">
        <v>31</v>
      </c>
      <c r="B2" s="7" t="s">
        <v>32</v>
      </c>
      <c r="C2" s="7" t="s">
        <v>33</v>
      </c>
      <c r="D2" s="7" t="s">
        <v>34</v>
      </c>
      <c r="E2" s="7" t="s">
        <v>35</v>
      </c>
      <c r="F2" s="7" t="s">
        <v>36</v>
      </c>
      <c r="G2" s="7" t="s">
        <v>37</v>
      </c>
      <c r="H2" s="7" t="s">
        <v>38</v>
      </c>
      <c r="I2" s="7" t="s">
        <v>39</v>
      </c>
      <c r="J2" s="7" t="s">
        <v>40</v>
      </c>
      <c r="K2" s="7" t="s">
        <v>41</v>
      </c>
      <c r="L2" s="7" t="s">
        <v>42</v>
      </c>
      <c r="M2" s="7" t="s">
        <v>43</v>
      </c>
      <c r="N2" s="7" t="s">
        <v>44</v>
      </c>
      <c r="O2" s="7" t="s">
        <v>45</v>
      </c>
      <c r="P2" s="7" t="s">
        <v>46</v>
      </c>
      <c r="Q2" s="7" t="s">
        <v>47</v>
      </c>
      <c r="R2" s="7" t="s">
        <v>48</v>
      </c>
      <c r="S2" s="7" t="s">
        <v>49</v>
      </c>
      <c r="T2" s="7" t="s">
        <v>50</v>
      </c>
      <c r="U2" s="7" t="s">
        <v>51</v>
      </c>
      <c r="V2" s="7" t="s">
        <v>52</v>
      </c>
      <c r="W2" s="7" t="s">
        <v>53</v>
      </c>
      <c r="X2" s="7" t="s">
        <v>54</v>
      </c>
    </row>
    <row r="3" spans="1:24">
      <c r="A3" s="9" t="s">
        <v>55</v>
      </c>
      <c r="B3" s="8" t="s">
        <v>56</v>
      </c>
      <c r="C3" s="8"/>
      <c r="D3" s="9" t="s">
        <v>57</v>
      </c>
      <c r="E3" s="9" t="s">
        <v>58</v>
      </c>
      <c r="F3" s="8" t="s">
        <v>59</v>
      </c>
      <c r="G3" s="8" t="s">
        <v>60</v>
      </c>
      <c r="H3" s="9" t="s">
        <v>61</v>
      </c>
      <c r="I3" s="9">
        <v>1189.4</v>
      </c>
      <c r="J3" s="9" t="s">
        <v>62</v>
      </c>
      <c r="K3" s="9">
        <v>0</v>
      </c>
      <c r="L3" s="9">
        <v>0</v>
      </c>
      <c r="M3" s="9" t="s">
        <v>63</v>
      </c>
      <c r="N3" s="9" t="s">
        <v>64</v>
      </c>
      <c r="O3" s="9">
        <v>0</v>
      </c>
      <c r="P3" s="9">
        <v>1189.4</v>
      </c>
      <c r="Q3" s="9">
        <v>0</v>
      </c>
      <c r="R3" s="8" t="s">
        <v>65</v>
      </c>
      <c r="S3" s="8" t="s">
        <v>66</v>
      </c>
      <c r="T3" s="9" t="s">
        <v>67</v>
      </c>
      <c r="U3" s="9">
        <v>0</v>
      </c>
      <c r="V3" s="9" t="s">
        <v>68</v>
      </c>
      <c r="W3" s="9" t="s">
        <v>68</v>
      </c>
      <c r="X3" s="9" t="s">
        <v>68</v>
      </c>
    </row>
    <row r="4" ht="22.5" spans="1:24">
      <c r="A4" s="9" t="s">
        <v>55</v>
      </c>
      <c r="B4" s="8" t="s">
        <v>69</v>
      </c>
      <c r="C4" s="8" t="s">
        <v>70</v>
      </c>
      <c r="D4" s="9" t="s">
        <v>71</v>
      </c>
      <c r="E4" s="9" t="s">
        <v>58</v>
      </c>
      <c r="F4" s="8" t="s">
        <v>72</v>
      </c>
      <c r="G4" s="8" t="s">
        <v>73</v>
      </c>
      <c r="H4" s="9" t="s">
        <v>74</v>
      </c>
      <c r="I4" s="9">
        <v>-1743.28</v>
      </c>
      <c r="J4" s="9" t="s">
        <v>62</v>
      </c>
      <c r="K4" s="9">
        <v>0</v>
      </c>
      <c r="L4" s="9">
        <v>0</v>
      </c>
      <c r="M4" s="9" t="s">
        <v>63</v>
      </c>
      <c r="N4" s="9" t="s">
        <v>75</v>
      </c>
      <c r="O4" s="9">
        <v>-2</v>
      </c>
      <c r="P4" s="9">
        <v>-1743.28</v>
      </c>
      <c r="Q4" s="9">
        <v>0</v>
      </c>
      <c r="R4" s="8" t="s">
        <v>65</v>
      </c>
      <c r="S4" s="8" t="s">
        <v>76</v>
      </c>
      <c r="T4" s="9" t="s">
        <v>67</v>
      </c>
      <c r="U4" s="9">
        <v>0</v>
      </c>
      <c r="V4" s="9" t="s">
        <v>68</v>
      </c>
      <c r="W4" s="9" t="s">
        <v>68</v>
      </c>
      <c r="X4" s="9" t="s">
        <v>68</v>
      </c>
    </row>
    <row r="5" ht="22.5" spans="1:24">
      <c r="A5" s="9" t="s">
        <v>55</v>
      </c>
      <c r="B5" s="8" t="s">
        <v>77</v>
      </c>
      <c r="C5" s="8"/>
      <c r="D5" s="9" t="s">
        <v>78</v>
      </c>
      <c r="E5" s="9" t="s">
        <v>79</v>
      </c>
      <c r="F5" s="8" t="s">
        <v>80</v>
      </c>
      <c r="G5" s="8" t="s">
        <v>81</v>
      </c>
      <c r="H5" s="9" t="s">
        <v>82</v>
      </c>
      <c r="I5" s="9">
        <v>-98.99</v>
      </c>
      <c r="J5" s="9" t="s">
        <v>62</v>
      </c>
      <c r="K5" s="9">
        <v>0</v>
      </c>
      <c r="L5" s="9">
        <v>0</v>
      </c>
      <c r="M5" s="9" t="s">
        <v>83</v>
      </c>
      <c r="N5" s="9" t="s">
        <v>84</v>
      </c>
      <c r="O5" s="9">
        <v>0</v>
      </c>
      <c r="P5" s="9">
        <v>-98.99</v>
      </c>
      <c r="Q5" s="9">
        <v>0</v>
      </c>
      <c r="R5" s="8" t="s">
        <v>65</v>
      </c>
      <c r="S5" s="8" t="s">
        <v>85</v>
      </c>
      <c r="T5" s="9" t="s">
        <v>67</v>
      </c>
      <c r="U5" s="9">
        <v>0</v>
      </c>
      <c r="V5" s="9" t="s">
        <v>68</v>
      </c>
      <c r="W5" s="9" t="s">
        <v>68</v>
      </c>
      <c r="X5" s="9" t="s">
        <v>68</v>
      </c>
    </row>
    <row r="6" spans="1:24">
      <c r="A6" s="9" t="s">
        <v>55</v>
      </c>
      <c r="B6" s="8" t="s">
        <v>86</v>
      </c>
      <c r="C6" s="8" t="s">
        <v>87</v>
      </c>
      <c r="D6" s="9" t="s">
        <v>78</v>
      </c>
      <c r="E6" s="9" t="s">
        <v>88</v>
      </c>
      <c r="F6" s="8" t="s">
        <v>89</v>
      </c>
      <c r="G6" s="8" t="s">
        <v>90</v>
      </c>
      <c r="H6" s="9" t="s">
        <v>91</v>
      </c>
      <c r="I6" s="9">
        <v>-62.33</v>
      </c>
      <c r="J6" s="9" t="s">
        <v>62</v>
      </c>
      <c r="K6" s="9">
        <v>0</v>
      </c>
      <c r="L6" s="9">
        <v>0</v>
      </c>
      <c r="M6" s="9" t="s">
        <v>83</v>
      </c>
      <c r="N6" s="9" t="s">
        <v>92</v>
      </c>
      <c r="O6" s="9">
        <v>0</v>
      </c>
      <c r="P6" s="9">
        <v>-62.33</v>
      </c>
      <c r="Q6" s="9">
        <v>0</v>
      </c>
      <c r="R6" s="8" t="s">
        <v>65</v>
      </c>
      <c r="S6" s="8" t="s">
        <v>93</v>
      </c>
      <c r="T6" s="9" t="s">
        <v>67</v>
      </c>
      <c r="U6" s="9">
        <v>0</v>
      </c>
      <c r="V6" s="9" t="s">
        <v>68</v>
      </c>
      <c r="W6" s="9" t="s">
        <v>68</v>
      </c>
      <c r="X6" s="9" t="s">
        <v>68</v>
      </c>
    </row>
    <row r="7" spans="1:24">
      <c r="A7" s="9" t="s">
        <v>55</v>
      </c>
      <c r="B7" s="8" t="s">
        <v>94</v>
      </c>
      <c r="C7" s="8" t="s">
        <v>95</v>
      </c>
      <c r="D7" s="9" t="s">
        <v>78</v>
      </c>
      <c r="E7" s="9" t="s">
        <v>88</v>
      </c>
      <c r="F7" s="8" t="s">
        <v>89</v>
      </c>
      <c r="G7" s="8" t="s">
        <v>96</v>
      </c>
      <c r="H7" s="9" t="s">
        <v>97</v>
      </c>
      <c r="I7" s="9">
        <v>-68.72</v>
      </c>
      <c r="J7" s="9" t="s">
        <v>62</v>
      </c>
      <c r="K7" s="9">
        <v>0</v>
      </c>
      <c r="L7" s="9">
        <v>0</v>
      </c>
      <c r="M7" s="9" t="s">
        <v>83</v>
      </c>
      <c r="N7" s="9" t="s">
        <v>98</v>
      </c>
      <c r="O7" s="9">
        <v>0</v>
      </c>
      <c r="P7" s="9">
        <v>-68.72</v>
      </c>
      <c r="Q7" s="9">
        <v>0</v>
      </c>
      <c r="R7" s="8" t="s">
        <v>65</v>
      </c>
      <c r="S7" s="8" t="s">
        <v>99</v>
      </c>
      <c r="T7" s="9" t="s">
        <v>67</v>
      </c>
      <c r="U7" s="9">
        <v>0</v>
      </c>
      <c r="V7" s="9" t="s">
        <v>68</v>
      </c>
      <c r="W7" s="9" t="s">
        <v>68</v>
      </c>
      <c r="X7" s="9" t="s">
        <v>68</v>
      </c>
    </row>
    <row r="8" ht="22.5" spans="1:24">
      <c r="A8" s="9" t="s">
        <v>55</v>
      </c>
      <c r="B8" s="8" t="s">
        <v>100</v>
      </c>
      <c r="C8" s="8"/>
      <c r="D8" s="9" t="s">
        <v>78</v>
      </c>
      <c r="E8" s="9" t="s">
        <v>101</v>
      </c>
      <c r="F8" s="8" t="s">
        <v>96</v>
      </c>
      <c r="G8" s="8" t="s">
        <v>102</v>
      </c>
      <c r="H8" s="9" t="s">
        <v>103</v>
      </c>
      <c r="I8" s="9">
        <v>-271.81</v>
      </c>
      <c r="J8" s="9" t="s">
        <v>62</v>
      </c>
      <c r="K8" s="9">
        <v>0</v>
      </c>
      <c r="L8" s="9">
        <v>0</v>
      </c>
      <c r="M8" s="9" t="s">
        <v>83</v>
      </c>
      <c r="N8" s="9" t="s">
        <v>104</v>
      </c>
      <c r="O8" s="9">
        <v>0</v>
      </c>
      <c r="P8" s="9">
        <v>-271.81</v>
      </c>
      <c r="Q8" s="9">
        <v>0</v>
      </c>
      <c r="R8" s="8" t="s">
        <v>65</v>
      </c>
      <c r="S8" s="8"/>
      <c r="T8" s="9" t="s">
        <v>67</v>
      </c>
      <c r="U8" s="9">
        <v>0</v>
      </c>
      <c r="V8" s="9" t="s">
        <v>68</v>
      </c>
      <c r="W8" s="9" t="s">
        <v>68</v>
      </c>
      <c r="X8" s="9" t="s">
        <v>68</v>
      </c>
    </row>
    <row r="9" ht="22.5" spans="1:24">
      <c r="A9" s="9" t="s">
        <v>55</v>
      </c>
      <c r="B9" s="8" t="s">
        <v>105</v>
      </c>
      <c r="C9" s="8"/>
      <c r="D9" s="9" t="s">
        <v>78</v>
      </c>
      <c r="E9" s="9" t="s">
        <v>106</v>
      </c>
      <c r="F9" s="8" t="s">
        <v>96</v>
      </c>
      <c r="G9" s="8" t="s">
        <v>102</v>
      </c>
      <c r="H9" s="9" t="s">
        <v>107</v>
      </c>
      <c r="I9" s="9">
        <v>-267.6</v>
      </c>
      <c r="J9" s="9" t="s">
        <v>62</v>
      </c>
      <c r="K9" s="9">
        <v>0</v>
      </c>
      <c r="L9" s="9">
        <v>0</v>
      </c>
      <c r="M9" s="9" t="s">
        <v>83</v>
      </c>
      <c r="N9" s="9" t="s">
        <v>108</v>
      </c>
      <c r="O9" s="9">
        <v>0</v>
      </c>
      <c r="P9" s="9">
        <v>-267.6</v>
      </c>
      <c r="Q9" s="9">
        <v>0</v>
      </c>
      <c r="R9" s="8" t="s">
        <v>65</v>
      </c>
      <c r="S9" s="8"/>
      <c r="T9" s="9" t="s">
        <v>67</v>
      </c>
      <c r="U9" s="9">
        <v>0</v>
      </c>
      <c r="V9" s="9" t="s">
        <v>68</v>
      </c>
      <c r="W9" s="9" t="s">
        <v>68</v>
      </c>
      <c r="X9" s="9" t="s">
        <v>68</v>
      </c>
    </row>
    <row r="10" ht="22.5" spans="1:24">
      <c r="A10" s="9" t="s">
        <v>55</v>
      </c>
      <c r="B10" s="8" t="s">
        <v>109</v>
      </c>
      <c r="C10" s="8" t="s">
        <v>110</v>
      </c>
      <c r="D10" s="9" t="s">
        <v>78</v>
      </c>
      <c r="E10" s="9" t="s">
        <v>111</v>
      </c>
      <c r="F10" s="8" t="s">
        <v>96</v>
      </c>
      <c r="G10" s="8" t="s">
        <v>102</v>
      </c>
      <c r="H10" s="9" t="s">
        <v>112</v>
      </c>
      <c r="I10" s="9">
        <v>-228.28</v>
      </c>
      <c r="J10" s="9" t="s">
        <v>62</v>
      </c>
      <c r="K10" s="9">
        <v>0</v>
      </c>
      <c r="L10" s="9">
        <v>0</v>
      </c>
      <c r="M10" s="9" t="s">
        <v>83</v>
      </c>
      <c r="N10" s="9" t="s">
        <v>113</v>
      </c>
      <c r="O10" s="9">
        <v>0</v>
      </c>
      <c r="P10" s="9">
        <v>-228.28</v>
      </c>
      <c r="Q10" s="9">
        <v>0</v>
      </c>
      <c r="R10" s="8" t="s">
        <v>65</v>
      </c>
      <c r="S10" s="8" t="s">
        <v>114</v>
      </c>
      <c r="T10" s="9" t="s">
        <v>67</v>
      </c>
      <c r="U10" s="9">
        <v>0</v>
      </c>
      <c r="V10" s="9" t="s">
        <v>68</v>
      </c>
      <c r="W10" s="9" t="s">
        <v>68</v>
      </c>
      <c r="X10" s="9" t="s">
        <v>68</v>
      </c>
    </row>
    <row r="11" spans="1:24">
      <c r="A11" s="9" t="s">
        <v>55</v>
      </c>
      <c r="B11" s="8" t="s">
        <v>115</v>
      </c>
      <c r="C11" s="8"/>
      <c r="D11" s="9" t="s">
        <v>78</v>
      </c>
      <c r="E11" s="9" t="s">
        <v>116</v>
      </c>
      <c r="F11" s="8" t="s">
        <v>96</v>
      </c>
      <c r="G11" s="8" t="s">
        <v>117</v>
      </c>
      <c r="H11" s="9" t="s">
        <v>118</v>
      </c>
      <c r="I11" s="9">
        <v>-108.89</v>
      </c>
      <c r="J11" s="9" t="s">
        <v>62</v>
      </c>
      <c r="K11" s="9">
        <v>0</v>
      </c>
      <c r="L11" s="9">
        <v>0</v>
      </c>
      <c r="M11" s="9" t="s">
        <v>83</v>
      </c>
      <c r="N11" s="9" t="s">
        <v>119</v>
      </c>
      <c r="O11" s="9">
        <v>0</v>
      </c>
      <c r="P11" s="9">
        <v>-108.89</v>
      </c>
      <c r="Q11" s="9">
        <v>0</v>
      </c>
      <c r="R11" s="8" t="s">
        <v>65</v>
      </c>
      <c r="S11" s="8"/>
      <c r="T11" s="9" t="s">
        <v>67</v>
      </c>
      <c r="U11" s="9">
        <v>0</v>
      </c>
      <c r="V11" s="9" t="s">
        <v>68</v>
      </c>
      <c r="W11" s="9" t="s">
        <v>68</v>
      </c>
      <c r="X11" s="9" t="s">
        <v>68</v>
      </c>
    </row>
    <row r="12" ht="22.5" spans="1:24">
      <c r="A12" s="9" t="s">
        <v>55</v>
      </c>
      <c r="B12" s="8" t="s">
        <v>120</v>
      </c>
      <c r="C12" s="8" t="s">
        <v>121</v>
      </c>
      <c r="D12" s="9" t="s">
        <v>78</v>
      </c>
      <c r="E12" s="9" t="s">
        <v>122</v>
      </c>
      <c r="F12" s="8" t="s">
        <v>117</v>
      </c>
      <c r="G12" s="8" t="s">
        <v>123</v>
      </c>
      <c r="H12" s="9" t="s">
        <v>124</v>
      </c>
      <c r="I12" s="9">
        <v>-2251</v>
      </c>
      <c r="J12" s="9" t="s">
        <v>62</v>
      </c>
      <c r="K12" s="9">
        <v>0</v>
      </c>
      <c r="L12" s="9">
        <v>0</v>
      </c>
      <c r="M12" s="9" t="s">
        <v>63</v>
      </c>
      <c r="N12" s="9" t="s">
        <v>125</v>
      </c>
      <c r="O12" s="9">
        <v>0</v>
      </c>
      <c r="P12" s="9">
        <v>-2251</v>
      </c>
      <c r="Q12" s="9">
        <v>0</v>
      </c>
      <c r="R12" s="8" t="s">
        <v>65</v>
      </c>
      <c r="S12" s="8" t="s">
        <v>126</v>
      </c>
      <c r="T12" s="9" t="s">
        <v>67</v>
      </c>
      <c r="U12" s="9">
        <v>0</v>
      </c>
      <c r="V12" s="9" t="s">
        <v>68</v>
      </c>
      <c r="W12" s="9" t="s">
        <v>68</v>
      </c>
      <c r="X12" s="9" t="s">
        <v>68</v>
      </c>
    </row>
    <row r="13" spans="1:24">
      <c r="A13" s="9" t="s">
        <v>55</v>
      </c>
      <c r="B13" s="8" t="s">
        <v>127</v>
      </c>
      <c r="C13" s="8"/>
      <c r="D13" s="9" t="s">
        <v>71</v>
      </c>
      <c r="E13" s="9" t="s">
        <v>58</v>
      </c>
      <c r="F13" s="8" t="s">
        <v>128</v>
      </c>
      <c r="G13" s="8" t="s">
        <v>129</v>
      </c>
      <c r="H13" s="9" t="s">
        <v>130</v>
      </c>
      <c r="I13" s="9">
        <v>-103</v>
      </c>
      <c r="J13" s="9" t="s">
        <v>62</v>
      </c>
      <c r="K13" s="9">
        <v>0</v>
      </c>
      <c r="L13" s="9">
        <v>0</v>
      </c>
      <c r="M13" s="9" t="s">
        <v>83</v>
      </c>
      <c r="N13" s="9" t="s">
        <v>131</v>
      </c>
      <c r="O13" s="9">
        <v>-1</v>
      </c>
      <c r="P13" s="9">
        <v>-103</v>
      </c>
      <c r="Q13" s="9">
        <v>0</v>
      </c>
      <c r="R13" s="8" t="s">
        <v>65</v>
      </c>
      <c r="S13" s="8" t="s">
        <v>132</v>
      </c>
      <c r="T13" s="9" t="s">
        <v>67</v>
      </c>
      <c r="U13" s="9">
        <v>0</v>
      </c>
      <c r="V13" s="9" t="s">
        <v>68</v>
      </c>
      <c r="W13" s="9" t="s">
        <v>68</v>
      </c>
      <c r="X13" s="9" t="s">
        <v>68</v>
      </c>
    </row>
    <row r="14" spans="1:24">
      <c r="A14" s="9" t="s">
        <v>55</v>
      </c>
      <c r="B14" s="8" t="s">
        <v>133</v>
      </c>
      <c r="C14" s="8" t="s">
        <v>134</v>
      </c>
      <c r="D14" s="9" t="s">
        <v>135</v>
      </c>
      <c r="E14" s="9" t="s">
        <v>136</v>
      </c>
      <c r="F14" s="8" t="s">
        <v>137</v>
      </c>
      <c r="G14" s="8" t="s">
        <v>138</v>
      </c>
      <c r="H14" s="9" t="s">
        <v>139</v>
      </c>
      <c r="I14" s="9">
        <v>289</v>
      </c>
      <c r="J14" s="9" t="s">
        <v>62</v>
      </c>
      <c r="K14" s="9">
        <v>0</v>
      </c>
      <c r="L14" s="9">
        <v>0</v>
      </c>
      <c r="M14" s="9" t="s">
        <v>83</v>
      </c>
      <c r="N14" s="9" t="s">
        <v>140</v>
      </c>
      <c r="O14" s="9">
        <v>3</v>
      </c>
      <c r="P14" s="9">
        <v>289</v>
      </c>
      <c r="Q14" s="9">
        <v>0</v>
      </c>
      <c r="R14" s="8" t="s">
        <v>65</v>
      </c>
      <c r="S14" s="8" t="s">
        <v>141</v>
      </c>
      <c r="T14" s="9" t="s">
        <v>67</v>
      </c>
      <c r="U14" s="9">
        <v>0</v>
      </c>
      <c r="V14" s="9" t="s">
        <v>68</v>
      </c>
      <c r="W14" s="9" t="s">
        <v>68</v>
      </c>
      <c r="X14" s="9" t="s">
        <v>68</v>
      </c>
    </row>
    <row r="15" ht="22.5" spans="1:24">
      <c r="A15" s="9" t="s">
        <v>55</v>
      </c>
      <c r="B15" s="8" t="s">
        <v>142</v>
      </c>
      <c r="C15" s="8" t="s">
        <v>143</v>
      </c>
      <c r="D15" s="9" t="s">
        <v>144</v>
      </c>
      <c r="E15" s="9" t="s">
        <v>145</v>
      </c>
      <c r="F15" s="8" t="s">
        <v>128</v>
      </c>
      <c r="G15" s="8" t="s">
        <v>138</v>
      </c>
      <c r="H15" s="9" t="s">
        <v>146</v>
      </c>
      <c r="I15" s="9">
        <v>232</v>
      </c>
      <c r="J15" s="9" t="s">
        <v>62</v>
      </c>
      <c r="K15" s="9">
        <v>0</v>
      </c>
      <c r="L15" s="9">
        <v>0</v>
      </c>
      <c r="M15" s="9" t="s">
        <v>83</v>
      </c>
      <c r="N15" s="9" t="s">
        <v>104</v>
      </c>
      <c r="O15" s="9">
        <v>2</v>
      </c>
      <c r="P15" s="9">
        <v>232</v>
      </c>
      <c r="Q15" s="9">
        <v>0</v>
      </c>
      <c r="R15" s="8" t="s">
        <v>65</v>
      </c>
      <c r="S15" s="8" t="s">
        <v>147</v>
      </c>
      <c r="T15" s="9" t="s">
        <v>67</v>
      </c>
      <c r="U15" s="9">
        <v>0</v>
      </c>
      <c r="V15" s="9" t="s">
        <v>68</v>
      </c>
      <c r="W15" s="9" t="s">
        <v>68</v>
      </c>
      <c r="X15" s="9" t="s">
        <v>68</v>
      </c>
    </row>
    <row r="16" spans="1:24">
      <c r="A16" s="9" t="s">
        <v>55</v>
      </c>
      <c r="B16" s="8" t="s">
        <v>148</v>
      </c>
      <c r="C16" s="8" t="s">
        <v>149</v>
      </c>
      <c r="D16" s="9" t="s">
        <v>150</v>
      </c>
      <c r="E16" s="9" t="s">
        <v>151</v>
      </c>
      <c r="F16" s="8" t="s">
        <v>129</v>
      </c>
      <c r="G16" s="8" t="s">
        <v>138</v>
      </c>
      <c r="H16" s="9" t="s">
        <v>152</v>
      </c>
      <c r="I16" s="9">
        <v>589</v>
      </c>
      <c r="J16" s="9" t="s">
        <v>62</v>
      </c>
      <c r="K16" s="9">
        <v>0</v>
      </c>
      <c r="L16" s="9">
        <v>0</v>
      </c>
      <c r="M16" s="9" t="s">
        <v>63</v>
      </c>
      <c r="N16" s="9" t="s">
        <v>153</v>
      </c>
      <c r="O16" s="9">
        <v>1</v>
      </c>
      <c r="P16" s="9">
        <v>589</v>
      </c>
      <c r="Q16" s="9">
        <v>0</v>
      </c>
      <c r="R16" s="8" t="s">
        <v>65</v>
      </c>
      <c r="S16" s="8" t="s">
        <v>154</v>
      </c>
      <c r="T16" s="9" t="s">
        <v>67</v>
      </c>
      <c r="U16" s="9">
        <v>0</v>
      </c>
      <c r="V16" s="9" t="s">
        <v>68</v>
      </c>
      <c r="W16" s="9" t="s">
        <v>68</v>
      </c>
      <c r="X16" s="9" t="s">
        <v>68</v>
      </c>
    </row>
    <row r="17" spans="1:24">
      <c r="A17" s="9" t="s">
        <v>55</v>
      </c>
      <c r="B17" s="8" t="s">
        <v>155</v>
      </c>
      <c r="C17" s="8" t="s">
        <v>156</v>
      </c>
      <c r="D17" s="9" t="s">
        <v>157</v>
      </c>
      <c r="E17" s="9" t="s">
        <v>158</v>
      </c>
      <c r="F17" s="8" t="s">
        <v>128</v>
      </c>
      <c r="G17" s="8" t="s">
        <v>138</v>
      </c>
      <c r="H17" s="9" t="s">
        <v>159</v>
      </c>
      <c r="I17" s="9">
        <v>4792</v>
      </c>
      <c r="J17" s="9" t="s">
        <v>62</v>
      </c>
      <c r="K17" s="9">
        <v>0</v>
      </c>
      <c r="L17" s="9">
        <v>0</v>
      </c>
      <c r="M17" s="9" t="s">
        <v>63</v>
      </c>
      <c r="N17" s="9" t="s">
        <v>157</v>
      </c>
      <c r="O17" s="9">
        <v>4</v>
      </c>
      <c r="P17" s="9">
        <v>4792</v>
      </c>
      <c r="Q17" s="9">
        <v>0</v>
      </c>
      <c r="R17" s="8" t="s">
        <v>65</v>
      </c>
      <c r="S17" s="8" t="s">
        <v>160</v>
      </c>
      <c r="T17" s="9" t="s">
        <v>67</v>
      </c>
      <c r="U17" s="9">
        <v>0</v>
      </c>
      <c r="V17" s="9" t="s">
        <v>68</v>
      </c>
      <c r="W17" s="9" t="s">
        <v>68</v>
      </c>
      <c r="X17" s="9" t="s">
        <v>68</v>
      </c>
    </row>
    <row r="18" ht="22.5" spans="1:24">
      <c r="A18" s="9" t="s">
        <v>55</v>
      </c>
      <c r="B18" s="8" t="s">
        <v>161</v>
      </c>
      <c r="C18" s="8" t="s">
        <v>162</v>
      </c>
      <c r="D18" s="9" t="s">
        <v>163</v>
      </c>
      <c r="E18" s="9" t="s">
        <v>164</v>
      </c>
      <c r="F18" s="8" t="s">
        <v>128</v>
      </c>
      <c r="G18" s="8" t="s">
        <v>138</v>
      </c>
      <c r="H18" s="9" t="s">
        <v>165</v>
      </c>
      <c r="I18" s="9">
        <v>435</v>
      </c>
      <c r="J18" s="9" t="s">
        <v>62</v>
      </c>
      <c r="K18" s="9">
        <v>0</v>
      </c>
      <c r="L18" s="9">
        <v>0</v>
      </c>
      <c r="M18" s="9" t="s">
        <v>83</v>
      </c>
      <c r="N18" s="9" t="s">
        <v>163</v>
      </c>
      <c r="O18" s="9">
        <v>2</v>
      </c>
      <c r="P18" s="9">
        <v>435</v>
      </c>
      <c r="Q18" s="9">
        <v>0</v>
      </c>
      <c r="R18" s="8" t="s">
        <v>65</v>
      </c>
      <c r="S18" s="8" t="s">
        <v>166</v>
      </c>
      <c r="T18" s="9" t="s">
        <v>67</v>
      </c>
      <c r="U18" s="9">
        <v>0</v>
      </c>
      <c r="V18" s="9" t="s">
        <v>68</v>
      </c>
      <c r="W18" s="9" t="s">
        <v>68</v>
      </c>
      <c r="X18" s="9" t="s">
        <v>68</v>
      </c>
    </row>
    <row r="19" ht="22.5" spans="1:24">
      <c r="A19" s="9" t="s">
        <v>55</v>
      </c>
      <c r="B19" s="8" t="s">
        <v>167</v>
      </c>
      <c r="C19" s="8" t="s">
        <v>168</v>
      </c>
      <c r="D19" s="9" t="s">
        <v>169</v>
      </c>
      <c r="E19" s="9" t="s">
        <v>170</v>
      </c>
      <c r="F19" s="8" t="s">
        <v>128</v>
      </c>
      <c r="G19" s="8" t="s">
        <v>138</v>
      </c>
      <c r="H19" s="9" t="s">
        <v>171</v>
      </c>
      <c r="I19" s="9">
        <v>211</v>
      </c>
      <c r="J19" s="9" t="s">
        <v>62</v>
      </c>
      <c r="K19" s="9">
        <v>0</v>
      </c>
      <c r="L19" s="9">
        <v>0</v>
      </c>
      <c r="M19" s="9" t="s">
        <v>83</v>
      </c>
      <c r="N19" s="9" t="s">
        <v>172</v>
      </c>
      <c r="O19" s="9">
        <v>2</v>
      </c>
      <c r="P19" s="9">
        <v>211</v>
      </c>
      <c r="Q19" s="9">
        <v>0</v>
      </c>
      <c r="R19" s="8" t="s">
        <v>65</v>
      </c>
      <c r="S19" s="8" t="s">
        <v>173</v>
      </c>
      <c r="T19" s="9" t="s">
        <v>67</v>
      </c>
      <c r="U19" s="9">
        <v>0</v>
      </c>
      <c r="V19" s="9" t="s">
        <v>68</v>
      </c>
      <c r="W19" s="9" t="s">
        <v>68</v>
      </c>
      <c r="X19" s="9" t="s">
        <v>68</v>
      </c>
    </row>
    <row r="20" ht="22.5" spans="1:24">
      <c r="A20" s="9" t="s">
        <v>55</v>
      </c>
      <c r="B20" s="8" t="s">
        <v>174</v>
      </c>
      <c r="C20" s="8" t="s">
        <v>175</v>
      </c>
      <c r="D20" s="9" t="s">
        <v>176</v>
      </c>
      <c r="E20" s="9" t="s">
        <v>177</v>
      </c>
      <c r="F20" s="8" t="s">
        <v>129</v>
      </c>
      <c r="G20" s="8" t="s">
        <v>138</v>
      </c>
      <c r="H20" s="9" t="s">
        <v>178</v>
      </c>
      <c r="I20" s="9">
        <v>64</v>
      </c>
      <c r="J20" s="9" t="s">
        <v>62</v>
      </c>
      <c r="K20" s="9">
        <v>0</v>
      </c>
      <c r="L20" s="9">
        <v>0</v>
      </c>
      <c r="M20" s="9" t="s">
        <v>83</v>
      </c>
      <c r="N20" s="9" t="s">
        <v>179</v>
      </c>
      <c r="O20" s="9">
        <v>1</v>
      </c>
      <c r="P20" s="9">
        <v>64</v>
      </c>
      <c r="Q20" s="9">
        <v>0</v>
      </c>
      <c r="R20" s="8" t="s">
        <v>65</v>
      </c>
      <c r="S20" s="8" t="s">
        <v>180</v>
      </c>
      <c r="T20" s="9" t="s">
        <v>67</v>
      </c>
      <c r="U20" s="9">
        <v>0</v>
      </c>
      <c r="V20" s="9" t="s">
        <v>68</v>
      </c>
      <c r="W20" s="9" t="s">
        <v>68</v>
      </c>
      <c r="X20" s="9" t="s">
        <v>68</v>
      </c>
    </row>
    <row r="21" spans="1:24">
      <c r="A21" s="9" t="s">
        <v>55</v>
      </c>
      <c r="B21" s="8" t="s">
        <v>181</v>
      </c>
      <c r="C21" s="8" t="s">
        <v>182</v>
      </c>
      <c r="D21" s="9" t="s">
        <v>183</v>
      </c>
      <c r="E21" s="9" t="s">
        <v>184</v>
      </c>
      <c r="F21" s="8" t="s">
        <v>129</v>
      </c>
      <c r="G21" s="8" t="s">
        <v>138</v>
      </c>
      <c r="H21" s="9" t="s">
        <v>185</v>
      </c>
      <c r="I21" s="9">
        <v>160</v>
      </c>
      <c r="J21" s="9" t="s">
        <v>62</v>
      </c>
      <c r="K21" s="9">
        <v>0</v>
      </c>
      <c r="L21" s="9">
        <v>0</v>
      </c>
      <c r="M21" s="9" t="s">
        <v>83</v>
      </c>
      <c r="N21" s="9" t="s">
        <v>183</v>
      </c>
      <c r="O21" s="9">
        <v>1</v>
      </c>
      <c r="P21" s="9">
        <v>160</v>
      </c>
      <c r="Q21" s="9">
        <v>0</v>
      </c>
      <c r="R21" s="8" t="s">
        <v>65</v>
      </c>
      <c r="S21" s="8" t="s">
        <v>186</v>
      </c>
      <c r="T21" s="9" t="s">
        <v>67</v>
      </c>
      <c r="U21" s="9">
        <v>0</v>
      </c>
      <c r="V21" s="9" t="s">
        <v>68</v>
      </c>
      <c r="W21" s="9" t="s">
        <v>68</v>
      </c>
      <c r="X21" s="9" t="s">
        <v>68</v>
      </c>
    </row>
    <row r="22" spans="1:24">
      <c r="A22" s="9" t="s">
        <v>55</v>
      </c>
      <c r="B22" s="8" t="s">
        <v>187</v>
      </c>
      <c r="C22" s="8" t="s">
        <v>188</v>
      </c>
      <c r="D22" s="9" t="s">
        <v>189</v>
      </c>
      <c r="E22" s="9" t="s">
        <v>190</v>
      </c>
      <c r="F22" s="8" t="s">
        <v>129</v>
      </c>
      <c r="G22" s="8" t="s">
        <v>138</v>
      </c>
      <c r="H22" s="9" t="s">
        <v>191</v>
      </c>
      <c r="I22" s="9">
        <v>61</v>
      </c>
      <c r="J22" s="9" t="s">
        <v>62</v>
      </c>
      <c r="K22" s="9">
        <v>0</v>
      </c>
      <c r="L22" s="9">
        <v>0</v>
      </c>
      <c r="M22" s="9" t="s">
        <v>83</v>
      </c>
      <c r="N22" s="9" t="s">
        <v>189</v>
      </c>
      <c r="O22" s="9">
        <v>1</v>
      </c>
      <c r="P22" s="9">
        <v>61</v>
      </c>
      <c r="Q22" s="9">
        <v>0</v>
      </c>
      <c r="R22" s="8" t="s">
        <v>65</v>
      </c>
      <c r="S22" s="8" t="s">
        <v>192</v>
      </c>
      <c r="T22" s="9" t="s">
        <v>67</v>
      </c>
      <c r="U22" s="9">
        <v>0</v>
      </c>
      <c r="V22" s="9" t="s">
        <v>68</v>
      </c>
      <c r="W22" s="9" t="s">
        <v>68</v>
      </c>
      <c r="X22" s="9" t="s">
        <v>68</v>
      </c>
    </row>
    <row r="23" spans="1:24">
      <c r="A23" s="9" t="s">
        <v>55</v>
      </c>
      <c r="B23" s="8" t="s">
        <v>193</v>
      </c>
      <c r="C23" s="8" t="s">
        <v>194</v>
      </c>
      <c r="D23" s="9" t="s">
        <v>195</v>
      </c>
      <c r="E23" s="9" t="s">
        <v>196</v>
      </c>
      <c r="F23" s="8" t="s">
        <v>129</v>
      </c>
      <c r="G23" s="8" t="s">
        <v>138</v>
      </c>
      <c r="H23" s="9" t="s">
        <v>197</v>
      </c>
      <c r="I23" s="9">
        <v>61</v>
      </c>
      <c r="J23" s="9" t="s">
        <v>62</v>
      </c>
      <c r="K23" s="9">
        <v>0</v>
      </c>
      <c r="L23" s="9">
        <v>0</v>
      </c>
      <c r="M23" s="9" t="s">
        <v>83</v>
      </c>
      <c r="N23" s="9" t="s">
        <v>198</v>
      </c>
      <c r="O23" s="9">
        <v>1</v>
      </c>
      <c r="P23" s="9">
        <v>61</v>
      </c>
      <c r="Q23" s="9">
        <v>0</v>
      </c>
      <c r="R23" s="8" t="s">
        <v>65</v>
      </c>
      <c r="S23" s="8" t="s">
        <v>199</v>
      </c>
      <c r="T23" s="9" t="s">
        <v>67</v>
      </c>
      <c r="U23" s="9">
        <v>0</v>
      </c>
      <c r="V23" s="9" t="s">
        <v>68</v>
      </c>
      <c r="W23" s="9" t="s">
        <v>68</v>
      </c>
      <c r="X23" s="9" t="s">
        <v>68</v>
      </c>
    </row>
    <row r="24" ht="22.5" spans="1:24">
      <c r="A24" s="9" t="s">
        <v>55</v>
      </c>
      <c r="B24" s="8" t="s">
        <v>200</v>
      </c>
      <c r="C24" s="8" t="s">
        <v>201</v>
      </c>
      <c r="D24" s="9" t="s">
        <v>202</v>
      </c>
      <c r="E24" s="9" t="s">
        <v>203</v>
      </c>
      <c r="F24" s="8" t="s">
        <v>137</v>
      </c>
      <c r="G24" s="8" t="s">
        <v>138</v>
      </c>
      <c r="H24" s="9" t="s">
        <v>204</v>
      </c>
      <c r="I24" s="9">
        <v>586</v>
      </c>
      <c r="J24" s="9" t="s">
        <v>62</v>
      </c>
      <c r="K24" s="9">
        <v>0</v>
      </c>
      <c r="L24" s="9">
        <v>0</v>
      </c>
      <c r="M24" s="9" t="s">
        <v>83</v>
      </c>
      <c r="N24" s="9" t="s">
        <v>202</v>
      </c>
      <c r="O24" s="9">
        <v>3</v>
      </c>
      <c r="P24" s="9">
        <v>586</v>
      </c>
      <c r="Q24" s="9">
        <v>0</v>
      </c>
      <c r="R24" s="8" t="s">
        <v>65</v>
      </c>
      <c r="S24" s="8" t="s">
        <v>205</v>
      </c>
      <c r="T24" s="9" t="s">
        <v>67</v>
      </c>
      <c r="U24" s="9">
        <v>0</v>
      </c>
      <c r="V24" s="9" t="s">
        <v>68</v>
      </c>
      <c r="W24" s="9" t="s">
        <v>68</v>
      </c>
      <c r="X24" s="9" t="s">
        <v>68</v>
      </c>
    </row>
    <row r="25" spans="1:24">
      <c r="A25" s="9" t="s">
        <v>55</v>
      </c>
      <c r="B25" s="8" t="s">
        <v>206</v>
      </c>
      <c r="C25" s="8"/>
      <c r="D25" s="9" t="s">
        <v>207</v>
      </c>
      <c r="E25" s="9" t="s">
        <v>208</v>
      </c>
      <c r="F25" s="8" t="s">
        <v>129</v>
      </c>
      <c r="G25" s="8" t="s">
        <v>138</v>
      </c>
      <c r="H25" s="9" t="s">
        <v>209</v>
      </c>
      <c r="I25" s="9">
        <v>52</v>
      </c>
      <c r="J25" s="9" t="s">
        <v>62</v>
      </c>
      <c r="K25" s="9">
        <v>0</v>
      </c>
      <c r="L25" s="9">
        <v>0</v>
      </c>
      <c r="M25" s="9" t="s">
        <v>83</v>
      </c>
      <c r="N25" s="9" t="s">
        <v>210</v>
      </c>
      <c r="O25" s="9">
        <v>1</v>
      </c>
      <c r="P25" s="9">
        <v>52</v>
      </c>
      <c r="Q25" s="9">
        <v>0</v>
      </c>
      <c r="R25" s="8" t="s">
        <v>65</v>
      </c>
      <c r="S25" s="8" t="s">
        <v>211</v>
      </c>
      <c r="T25" s="9" t="s">
        <v>67</v>
      </c>
      <c r="U25" s="9">
        <v>0</v>
      </c>
      <c r="V25" s="9" t="s">
        <v>68</v>
      </c>
      <c r="W25" s="9" t="s">
        <v>68</v>
      </c>
      <c r="X25" s="9" t="s">
        <v>68</v>
      </c>
    </row>
    <row r="26" ht="22.5" spans="1:24">
      <c r="A26" s="9" t="s">
        <v>55</v>
      </c>
      <c r="B26" s="8" t="s">
        <v>212</v>
      </c>
      <c r="C26" s="8" t="s">
        <v>213</v>
      </c>
      <c r="D26" s="9" t="s">
        <v>214</v>
      </c>
      <c r="E26" s="9" t="s">
        <v>215</v>
      </c>
      <c r="F26" s="8" t="s">
        <v>137</v>
      </c>
      <c r="G26" s="8" t="s">
        <v>138</v>
      </c>
      <c r="H26" s="9" t="s">
        <v>216</v>
      </c>
      <c r="I26" s="9">
        <v>15864</v>
      </c>
      <c r="J26" s="9" t="s">
        <v>62</v>
      </c>
      <c r="K26" s="9">
        <v>0</v>
      </c>
      <c r="L26" s="9">
        <v>0</v>
      </c>
      <c r="M26" s="9" t="s">
        <v>63</v>
      </c>
      <c r="N26" s="9" t="s">
        <v>217</v>
      </c>
      <c r="O26" s="9">
        <v>6</v>
      </c>
      <c r="P26" s="9">
        <v>15864</v>
      </c>
      <c r="Q26" s="9">
        <v>0</v>
      </c>
      <c r="R26" s="8" t="s">
        <v>65</v>
      </c>
      <c r="S26" s="8" t="s">
        <v>218</v>
      </c>
      <c r="T26" s="9" t="s">
        <v>67</v>
      </c>
      <c r="U26" s="9">
        <v>0</v>
      </c>
      <c r="V26" s="9" t="s">
        <v>68</v>
      </c>
      <c r="W26" s="9" t="s">
        <v>68</v>
      </c>
      <c r="X26" s="9" t="s">
        <v>68</v>
      </c>
    </row>
    <row r="27" spans="1:24">
      <c r="A27" s="9" t="s">
        <v>55</v>
      </c>
      <c r="B27" s="8" t="s">
        <v>219</v>
      </c>
      <c r="C27" s="8" t="s">
        <v>220</v>
      </c>
      <c r="D27" s="9" t="s">
        <v>157</v>
      </c>
      <c r="E27" s="9" t="s">
        <v>221</v>
      </c>
      <c r="F27" s="8" t="s">
        <v>129</v>
      </c>
      <c r="G27" s="8" t="s">
        <v>138</v>
      </c>
      <c r="H27" s="9" t="s">
        <v>222</v>
      </c>
      <c r="I27" s="9">
        <v>46</v>
      </c>
      <c r="J27" s="9" t="s">
        <v>62</v>
      </c>
      <c r="K27" s="9">
        <v>0</v>
      </c>
      <c r="L27" s="9">
        <v>0</v>
      </c>
      <c r="M27" s="9" t="s">
        <v>83</v>
      </c>
      <c r="N27" s="9" t="s">
        <v>223</v>
      </c>
      <c r="O27" s="9">
        <v>1</v>
      </c>
      <c r="P27" s="9">
        <v>46</v>
      </c>
      <c r="Q27" s="9">
        <v>0</v>
      </c>
      <c r="R27" s="8" t="s">
        <v>65</v>
      </c>
      <c r="S27" s="8" t="s">
        <v>224</v>
      </c>
      <c r="T27" s="9" t="s">
        <v>67</v>
      </c>
      <c r="U27" s="9">
        <v>0</v>
      </c>
      <c r="V27" s="9" t="s">
        <v>68</v>
      </c>
      <c r="W27" s="9" t="s">
        <v>68</v>
      </c>
      <c r="X27" s="9" t="s">
        <v>68</v>
      </c>
    </row>
    <row r="28" ht="22.5" spans="1:24">
      <c r="A28" s="9" t="s">
        <v>55</v>
      </c>
      <c r="B28" s="8" t="s">
        <v>225</v>
      </c>
      <c r="C28" s="8" t="s">
        <v>226</v>
      </c>
      <c r="D28" s="9" t="s">
        <v>227</v>
      </c>
      <c r="E28" s="9" t="s">
        <v>228</v>
      </c>
      <c r="F28" s="8" t="s">
        <v>128</v>
      </c>
      <c r="G28" s="8" t="s">
        <v>138</v>
      </c>
      <c r="H28" s="9" t="s">
        <v>229</v>
      </c>
      <c r="I28" s="9">
        <v>140</v>
      </c>
      <c r="J28" s="9" t="s">
        <v>62</v>
      </c>
      <c r="K28" s="9">
        <v>0</v>
      </c>
      <c r="L28" s="9">
        <v>0</v>
      </c>
      <c r="M28" s="9" t="s">
        <v>83</v>
      </c>
      <c r="N28" s="9" t="s">
        <v>227</v>
      </c>
      <c r="O28" s="9">
        <v>2</v>
      </c>
      <c r="P28" s="9">
        <v>140</v>
      </c>
      <c r="Q28" s="9">
        <v>0</v>
      </c>
      <c r="R28" s="8" t="s">
        <v>65</v>
      </c>
      <c r="S28" s="8" t="s">
        <v>230</v>
      </c>
      <c r="T28" s="9" t="s">
        <v>67</v>
      </c>
      <c r="U28" s="9">
        <v>0</v>
      </c>
      <c r="V28" s="9" t="s">
        <v>68</v>
      </c>
      <c r="W28" s="9" t="s">
        <v>68</v>
      </c>
      <c r="X28" s="9" t="s">
        <v>68</v>
      </c>
    </row>
    <row r="29" ht="22.5" spans="1:24">
      <c r="A29" s="9" t="s">
        <v>55</v>
      </c>
      <c r="B29" s="8" t="s">
        <v>231</v>
      </c>
      <c r="C29" s="8" t="s">
        <v>232</v>
      </c>
      <c r="D29" s="9" t="s">
        <v>233</v>
      </c>
      <c r="E29" s="9" t="s">
        <v>234</v>
      </c>
      <c r="F29" s="8" t="s">
        <v>128</v>
      </c>
      <c r="G29" s="8" t="s">
        <v>138</v>
      </c>
      <c r="H29" s="9" t="s">
        <v>235</v>
      </c>
      <c r="I29" s="9">
        <v>400</v>
      </c>
      <c r="J29" s="9" t="s">
        <v>62</v>
      </c>
      <c r="K29" s="9">
        <v>0</v>
      </c>
      <c r="L29" s="9">
        <v>0</v>
      </c>
      <c r="M29" s="9" t="s">
        <v>83</v>
      </c>
      <c r="N29" s="9" t="s">
        <v>233</v>
      </c>
      <c r="O29" s="9">
        <v>2</v>
      </c>
      <c r="P29" s="9">
        <v>400</v>
      </c>
      <c r="Q29" s="9">
        <v>0</v>
      </c>
      <c r="R29" s="8" t="s">
        <v>65</v>
      </c>
      <c r="S29" s="8" t="s">
        <v>236</v>
      </c>
      <c r="T29" s="9" t="s">
        <v>67</v>
      </c>
      <c r="U29" s="9">
        <v>0</v>
      </c>
      <c r="V29" s="9" t="s">
        <v>68</v>
      </c>
      <c r="W29" s="9" t="s">
        <v>68</v>
      </c>
      <c r="X29" s="9" t="s">
        <v>68</v>
      </c>
    </row>
    <row r="30" ht="22.5" spans="1:24">
      <c r="A30" s="9" t="s">
        <v>55</v>
      </c>
      <c r="B30" s="8" t="s">
        <v>237</v>
      </c>
      <c r="C30" s="8"/>
      <c r="D30" s="9" t="s">
        <v>238</v>
      </c>
      <c r="E30" s="9" t="s">
        <v>239</v>
      </c>
      <c r="F30" s="8" t="s">
        <v>129</v>
      </c>
      <c r="G30" s="8" t="s">
        <v>138</v>
      </c>
      <c r="H30" s="9" t="s">
        <v>240</v>
      </c>
      <c r="I30" s="9">
        <v>299</v>
      </c>
      <c r="J30" s="9" t="s">
        <v>62</v>
      </c>
      <c r="K30" s="9">
        <v>0</v>
      </c>
      <c r="L30" s="9">
        <v>0</v>
      </c>
      <c r="M30" s="9" t="s">
        <v>83</v>
      </c>
      <c r="N30" s="9" t="s">
        <v>238</v>
      </c>
      <c r="O30" s="9">
        <v>1</v>
      </c>
      <c r="P30" s="9">
        <v>299</v>
      </c>
      <c r="Q30" s="9">
        <v>0</v>
      </c>
      <c r="R30" s="8" t="s">
        <v>65</v>
      </c>
      <c r="S30" s="8" t="s">
        <v>241</v>
      </c>
      <c r="T30" s="9" t="s">
        <v>67</v>
      </c>
      <c r="U30" s="9">
        <v>0</v>
      </c>
      <c r="V30" s="9" t="s">
        <v>68</v>
      </c>
      <c r="W30" s="9" t="s">
        <v>68</v>
      </c>
      <c r="X30" s="9" t="s">
        <v>68</v>
      </c>
    </row>
    <row r="31" ht="22.5" spans="1:24">
      <c r="A31" s="9" t="s">
        <v>55</v>
      </c>
      <c r="B31" s="8" t="s">
        <v>242</v>
      </c>
      <c r="C31" s="8"/>
      <c r="D31" s="9" t="s">
        <v>243</v>
      </c>
      <c r="E31" s="9" t="s">
        <v>244</v>
      </c>
      <c r="F31" s="8" t="s">
        <v>128</v>
      </c>
      <c r="G31" s="8" t="s">
        <v>138</v>
      </c>
      <c r="H31" s="9" t="s">
        <v>245</v>
      </c>
      <c r="I31" s="9">
        <v>68</v>
      </c>
      <c r="J31" s="9" t="s">
        <v>62</v>
      </c>
      <c r="K31" s="9">
        <v>0</v>
      </c>
      <c r="L31" s="9">
        <v>0</v>
      </c>
      <c r="M31" s="9" t="s">
        <v>83</v>
      </c>
      <c r="N31" s="9" t="s">
        <v>246</v>
      </c>
      <c r="O31" s="9">
        <v>2</v>
      </c>
      <c r="P31" s="9">
        <v>68</v>
      </c>
      <c r="Q31" s="9">
        <v>0</v>
      </c>
      <c r="R31" s="8" t="s">
        <v>65</v>
      </c>
      <c r="S31" s="8" t="s">
        <v>247</v>
      </c>
      <c r="T31" s="9" t="s">
        <v>67</v>
      </c>
      <c r="U31" s="9">
        <v>0</v>
      </c>
      <c r="V31" s="9" t="s">
        <v>68</v>
      </c>
      <c r="W31" s="9" t="s">
        <v>68</v>
      </c>
      <c r="X31" s="9" t="s">
        <v>68</v>
      </c>
    </row>
    <row r="32" ht="22.5" spans="1:24">
      <c r="A32" s="9" t="s">
        <v>55</v>
      </c>
      <c r="B32" s="8" t="s">
        <v>248</v>
      </c>
      <c r="C32" s="8" t="s">
        <v>249</v>
      </c>
      <c r="D32" s="9" t="s">
        <v>250</v>
      </c>
      <c r="E32" s="9" t="s">
        <v>251</v>
      </c>
      <c r="F32" s="8" t="s">
        <v>137</v>
      </c>
      <c r="G32" s="8" t="s">
        <v>138</v>
      </c>
      <c r="H32" s="9" t="s">
        <v>252</v>
      </c>
      <c r="I32" s="9">
        <v>261</v>
      </c>
      <c r="J32" s="9" t="s">
        <v>62</v>
      </c>
      <c r="K32" s="9">
        <v>0</v>
      </c>
      <c r="L32" s="9">
        <v>0</v>
      </c>
      <c r="M32" s="9" t="s">
        <v>83</v>
      </c>
      <c r="N32" s="9" t="s">
        <v>253</v>
      </c>
      <c r="O32" s="9">
        <v>3</v>
      </c>
      <c r="P32" s="9">
        <v>261</v>
      </c>
      <c r="Q32" s="9">
        <v>0</v>
      </c>
      <c r="R32" s="8" t="s">
        <v>65</v>
      </c>
      <c r="S32" s="8" t="s">
        <v>254</v>
      </c>
      <c r="T32" s="9" t="s">
        <v>67</v>
      </c>
      <c r="U32" s="9">
        <v>0</v>
      </c>
      <c r="V32" s="9" t="s">
        <v>68</v>
      </c>
      <c r="W32" s="9" t="s">
        <v>68</v>
      </c>
      <c r="X32" s="9" t="s">
        <v>68</v>
      </c>
    </row>
    <row r="33" spans="1:24">
      <c r="A33" s="9" t="s">
        <v>55</v>
      </c>
      <c r="B33" s="8" t="s">
        <v>255</v>
      </c>
      <c r="C33" s="8" t="s">
        <v>256</v>
      </c>
      <c r="D33" s="9" t="s">
        <v>257</v>
      </c>
      <c r="E33" s="9" t="s">
        <v>258</v>
      </c>
      <c r="F33" s="8" t="s">
        <v>129</v>
      </c>
      <c r="G33" s="8" t="s">
        <v>138</v>
      </c>
      <c r="H33" s="9" t="s">
        <v>259</v>
      </c>
      <c r="I33" s="9">
        <v>567</v>
      </c>
      <c r="J33" s="9" t="s">
        <v>62</v>
      </c>
      <c r="K33" s="9">
        <v>0</v>
      </c>
      <c r="L33" s="9">
        <v>0</v>
      </c>
      <c r="M33" s="9" t="s">
        <v>63</v>
      </c>
      <c r="N33" s="9" t="s">
        <v>260</v>
      </c>
      <c r="O33" s="9">
        <v>1</v>
      </c>
      <c r="P33" s="9">
        <v>567</v>
      </c>
      <c r="Q33" s="9">
        <v>0</v>
      </c>
      <c r="R33" s="8" t="s">
        <v>65</v>
      </c>
      <c r="S33" s="8" t="s">
        <v>261</v>
      </c>
      <c r="T33" s="9" t="s">
        <v>67</v>
      </c>
      <c r="U33" s="9">
        <v>0</v>
      </c>
      <c r="V33" s="9" t="s">
        <v>68</v>
      </c>
      <c r="W33" s="9" t="s">
        <v>68</v>
      </c>
      <c r="X33" s="9" t="s">
        <v>68</v>
      </c>
    </row>
    <row r="34" spans="1:24">
      <c r="A34" s="9" t="s">
        <v>55</v>
      </c>
      <c r="B34" s="8" t="s">
        <v>262</v>
      </c>
      <c r="C34" s="8" t="s">
        <v>263</v>
      </c>
      <c r="D34" s="9" t="s">
        <v>264</v>
      </c>
      <c r="E34" s="9" t="s">
        <v>265</v>
      </c>
      <c r="F34" s="8" t="s">
        <v>129</v>
      </c>
      <c r="G34" s="8" t="s">
        <v>138</v>
      </c>
      <c r="H34" s="9" t="s">
        <v>266</v>
      </c>
      <c r="I34" s="9">
        <v>67</v>
      </c>
      <c r="J34" s="9" t="s">
        <v>62</v>
      </c>
      <c r="K34" s="9">
        <v>0</v>
      </c>
      <c r="L34" s="9">
        <v>0</v>
      </c>
      <c r="M34" s="9" t="s">
        <v>83</v>
      </c>
      <c r="N34" s="9" t="s">
        <v>267</v>
      </c>
      <c r="O34" s="9">
        <v>1</v>
      </c>
      <c r="P34" s="9">
        <v>67</v>
      </c>
      <c r="Q34" s="9">
        <v>0</v>
      </c>
      <c r="R34" s="8" t="s">
        <v>65</v>
      </c>
      <c r="S34" s="8" t="s">
        <v>268</v>
      </c>
      <c r="T34" s="9" t="s">
        <v>67</v>
      </c>
      <c r="U34" s="9">
        <v>0</v>
      </c>
      <c r="V34" s="9" t="s">
        <v>68</v>
      </c>
      <c r="W34" s="9" t="s">
        <v>68</v>
      </c>
      <c r="X34" s="9" t="s">
        <v>68</v>
      </c>
    </row>
    <row r="35" ht="22.5" spans="1:24">
      <c r="A35" s="9" t="s">
        <v>55</v>
      </c>
      <c r="B35" s="8" t="s">
        <v>269</v>
      </c>
      <c r="C35" s="8" t="s">
        <v>270</v>
      </c>
      <c r="D35" s="9" t="s">
        <v>157</v>
      </c>
      <c r="E35" s="9" t="s">
        <v>271</v>
      </c>
      <c r="F35" s="8" t="s">
        <v>137</v>
      </c>
      <c r="G35" s="8" t="s">
        <v>138</v>
      </c>
      <c r="H35" s="9" t="s">
        <v>272</v>
      </c>
      <c r="I35" s="9">
        <v>366</v>
      </c>
      <c r="J35" s="9" t="s">
        <v>62</v>
      </c>
      <c r="K35" s="9">
        <v>0</v>
      </c>
      <c r="L35" s="9">
        <v>0</v>
      </c>
      <c r="M35" s="9" t="s">
        <v>83</v>
      </c>
      <c r="N35" s="9" t="s">
        <v>157</v>
      </c>
      <c r="O35" s="9">
        <v>3</v>
      </c>
      <c r="P35" s="9">
        <v>366</v>
      </c>
      <c r="Q35" s="9">
        <v>0</v>
      </c>
      <c r="R35" s="8" t="s">
        <v>65</v>
      </c>
      <c r="S35" s="8" t="s">
        <v>273</v>
      </c>
      <c r="T35" s="9" t="s">
        <v>67</v>
      </c>
      <c r="U35" s="9">
        <v>0</v>
      </c>
      <c r="V35" s="9" t="s">
        <v>68</v>
      </c>
      <c r="W35" s="9" t="s">
        <v>68</v>
      </c>
      <c r="X35" s="9" t="s">
        <v>68</v>
      </c>
    </row>
    <row r="36" spans="1:24">
      <c r="A36" s="9" t="s">
        <v>55</v>
      </c>
      <c r="B36" s="8" t="s">
        <v>274</v>
      </c>
      <c r="C36" s="8" t="s">
        <v>275</v>
      </c>
      <c r="D36" s="9" t="s">
        <v>276</v>
      </c>
      <c r="E36" s="9" t="s">
        <v>277</v>
      </c>
      <c r="F36" s="8" t="s">
        <v>129</v>
      </c>
      <c r="G36" s="8" t="s">
        <v>138</v>
      </c>
      <c r="H36" s="9" t="s">
        <v>278</v>
      </c>
      <c r="I36" s="9">
        <v>57</v>
      </c>
      <c r="J36" s="9" t="s">
        <v>62</v>
      </c>
      <c r="K36" s="9">
        <v>0</v>
      </c>
      <c r="L36" s="9">
        <v>0</v>
      </c>
      <c r="M36" s="9" t="s">
        <v>83</v>
      </c>
      <c r="N36" s="9" t="s">
        <v>279</v>
      </c>
      <c r="O36" s="9">
        <v>1</v>
      </c>
      <c r="P36" s="9">
        <v>57</v>
      </c>
      <c r="Q36" s="9">
        <v>0</v>
      </c>
      <c r="R36" s="8" t="s">
        <v>65</v>
      </c>
      <c r="S36" s="8" t="s">
        <v>280</v>
      </c>
      <c r="T36" s="9" t="s">
        <v>67</v>
      </c>
      <c r="U36" s="9">
        <v>0</v>
      </c>
      <c r="V36" s="9" t="s">
        <v>68</v>
      </c>
      <c r="W36" s="9" t="s">
        <v>68</v>
      </c>
      <c r="X36" s="9" t="s">
        <v>68</v>
      </c>
    </row>
    <row r="37" ht="33.75" spans="1:24">
      <c r="A37" s="9" t="s">
        <v>55</v>
      </c>
      <c r="B37" s="8" t="s">
        <v>281</v>
      </c>
      <c r="C37" s="8" t="s">
        <v>282</v>
      </c>
      <c r="D37" s="9" t="s">
        <v>283</v>
      </c>
      <c r="E37" s="9" t="s">
        <v>284</v>
      </c>
      <c r="F37" s="8" t="s">
        <v>129</v>
      </c>
      <c r="G37" s="8" t="s">
        <v>138</v>
      </c>
      <c r="H37" s="9" t="s">
        <v>285</v>
      </c>
      <c r="I37" s="9">
        <v>204</v>
      </c>
      <c r="J37" s="9" t="s">
        <v>62</v>
      </c>
      <c r="K37" s="9">
        <v>0</v>
      </c>
      <c r="L37" s="9">
        <v>0</v>
      </c>
      <c r="M37" s="9" t="s">
        <v>83</v>
      </c>
      <c r="N37" s="9" t="s">
        <v>286</v>
      </c>
      <c r="O37" s="9">
        <v>2</v>
      </c>
      <c r="P37" s="9">
        <v>204</v>
      </c>
      <c r="Q37" s="9">
        <v>0</v>
      </c>
      <c r="R37" s="8" t="s">
        <v>65</v>
      </c>
      <c r="S37" s="8" t="s">
        <v>287</v>
      </c>
      <c r="T37" s="9" t="s">
        <v>67</v>
      </c>
      <c r="U37" s="9">
        <v>0</v>
      </c>
      <c r="V37" s="9" t="s">
        <v>68</v>
      </c>
      <c r="W37" s="9" t="s">
        <v>68</v>
      </c>
      <c r="X37" s="9" t="s">
        <v>68</v>
      </c>
    </row>
    <row r="38" ht="22.5" spans="1:24">
      <c r="A38" s="9" t="s">
        <v>55</v>
      </c>
      <c r="B38" s="8" t="s">
        <v>288</v>
      </c>
      <c r="C38" s="8" t="s">
        <v>289</v>
      </c>
      <c r="D38" s="9" t="s">
        <v>290</v>
      </c>
      <c r="E38" s="9" t="s">
        <v>291</v>
      </c>
      <c r="F38" s="8" t="s">
        <v>129</v>
      </c>
      <c r="G38" s="8" t="s">
        <v>138</v>
      </c>
      <c r="H38" s="9" t="s">
        <v>292</v>
      </c>
      <c r="I38" s="9">
        <v>224</v>
      </c>
      <c r="J38" s="9" t="s">
        <v>62</v>
      </c>
      <c r="K38" s="9">
        <v>0</v>
      </c>
      <c r="L38" s="9">
        <v>0</v>
      </c>
      <c r="M38" s="9" t="s">
        <v>83</v>
      </c>
      <c r="N38" s="9" t="s">
        <v>293</v>
      </c>
      <c r="O38" s="9">
        <v>1</v>
      </c>
      <c r="P38" s="9">
        <v>224</v>
      </c>
      <c r="Q38" s="9">
        <v>0</v>
      </c>
      <c r="R38" s="8" t="s">
        <v>65</v>
      </c>
      <c r="S38" s="8" t="s">
        <v>294</v>
      </c>
      <c r="T38" s="9" t="s">
        <v>67</v>
      </c>
      <c r="U38" s="9">
        <v>0</v>
      </c>
      <c r="V38" s="9" t="s">
        <v>68</v>
      </c>
      <c r="W38" s="9" t="s">
        <v>68</v>
      </c>
      <c r="X38" s="9" t="s">
        <v>68</v>
      </c>
    </row>
    <row r="39" spans="1:24">
      <c r="A39" s="9" t="s">
        <v>55</v>
      </c>
      <c r="B39" s="8" t="s">
        <v>295</v>
      </c>
      <c r="C39" s="8" t="s">
        <v>182</v>
      </c>
      <c r="D39" s="9" t="s">
        <v>296</v>
      </c>
      <c r="E39" s="9" t="s">
        <v>184</v>
      </c>
      <c r="F39" s="8" t="s">
        <v>128</v>
      </c>
      <c r="G39" s="8" t="s">
        <v>138</v>
      </c>
      <c r="H39" s="9" t="s">
        <v>297</v>
      </c>
      <c r="I39" s="9">
        <v>294</v>
      </c>
      <c r="J39" s="9" t="s">
        <v>62</v>
      </c>
      <c r="K39" s="9">
        <v>0</v>
      </c>
      <c r="L39" s="9">
        <v>0</v>
      </c>
      <c r="M39" s="9" t="s">
        <v>83</v>
      </c>
      <c r="N39" s="9" t="s">
        <v>296</v>
      </c>
      <c r="O39" s="9">
        <v>2</v>
      </c>
      <c r="P39" s="9">
        <v>294</v>
      </c>
      <c r="Q39" s="9">
        <v>0</v>
      </c>
      <c r="R39" s="8" t="s">
        <v>65</v>
      </c>
      <c r="S39" s="8" t="s">
        <v>298</v>
      </c>
      <c r="T39" s="9" t="s">
        <v>67</v>
      </c>
      <c r="U39" s="9">
        <v>0</v>
      </c>
      <c r="V39" s="9" t="s">
        <v>68</v>
      </c>
      <c r="W39" s="9" t="s">
        <v>68</v>
      </c>
      <c r="X39" s="9" t="s">
        <v>68</v>
      </c>
    </row>
    <row r="40" spans="1:24">
      <c r="A40" s="9" t="s">
        <v>55</v>
      </c>
      <c r="B40" s="8" t="s">
        <v>299</v>
      </c>
      <c r="C40" s="8" t="s">
        <v>300</v>
      </c>
      <c r="D40" s="9" t="s">
        <v>301</v>
      </c>
      <c r="E40" s="9" t="s">
        <v>302</v>
      </c>
      <c r="F40" s="8" t="s">
        <v>129</v>
      </c>
      <c r="G40" s="8" t="s">
        <v>138</v>
      </c>
      <c r="H40" s="9" t="s">
        <v>303</v>
      </c>
      <c r="I40" s="9">
        <v>82</v>
      </c>
      <c r="J40" s="9" t="s">
        <v>62</v>
      </c>
      <c r="K40" s="9">
        <v>0</v>
      </c>
      <c r="L40" s="9">
        <v>0</v>
      </c>
      <c r="M40" s="9" t="s">
        <v>83</v>
      </c>
      <c r="N40" s="9" t="s">
        <v>301</v>
      </c>
      <c r="O40" s="9">
        <v>1</v>
      </c>
      <c r="P40" s="9">
        <v>82</v>
      </c>
      <c r="Q40" s="9">
        <v>0</v>
      </c>
      <c r="R40" s="8" t="s">
        <v>65</v>
      </c>
      <c r="S40" s="8" t="s">
        <v>304</v>
      </c>
      <c r="T40" s="9" t="s">
        <v>67</v>
      </c>
      <c r="U40" s="9">
        <v>0</v>
      </c>
      <c r="V40" s="9" t="s">
        <v>68</v>
      </c>
      <c r="W40" s="9" t="s">
        <v>68</v>
      </c>
      <c r="X40" s="9" t="s">
        <v>68</v>
      </c>
    </row>
    <row r="41" ht="22.5" spans="1:24">
      <c r="A41" s="9" t="s">
        <v>55</v>
      </c>
      <c r="B41" s="8" t="s">
        <v>305</v>
      </c>
      <c r="C41" s="8"/>
      <c r="D41" s="9" t="s">
        <v>157</v>
      </c>
      <c r="E41" s="9" t="s">
        <v>306</v>
      </c>
      <c r="F41" s="8" t="s">
        <v>129</v>
      </c>
      <c r="G41" s="8" t="s">
        <v>138</v>
      </c>
      <c r="H41" s="9" t="s">
        <v>307</v>
      </c>
      <c r="I41" s="9">
        <v>78</v>
      </c>
      <c r="J41" s="9" t="s">
        <v>62</v>
      </c>
      <c r="K41" s="9">
        <v>0</v>
      </c>
      <c r="L41" s="9">
        <v>0</v>
      </c>
      <c r="M41" s="9" t="s">
        <v>83</v>
      </c>
      <c r="N41" s="9" t="s">
        <v>157</v>
      </c>
      <c r="O41" s="9">
        <v>1</v>
      </c>
      <c r="P41" s="9">
        <v>78</v>
      </c>
      <c r="Q41" s="9">
        <v>0</v>
      </c>
      <c r="R41" s="8" t="s">
        <v>65</v>
      </c>
      <c r="S41" s="8" t="s">
        <v>308</v>
      </c>
      <c r="T41" s="9" t="s">
        <v>67</v>
      </c>
      <c r="U41" s="9">
        <v>0</v>
      </c>
      <c r="V41" s="9" t="s">
        <v>68</v>
      </c>
      <c r="W41" s="9" t="s">
        <v>68</v>
      </c>
      <c r="X41" s="9" t="s">
        <v>68</v>
      </c>
    </row>
    <row r="42" ht="22.5" spans="1:24">
      <c r="A42" s="9" t="s">
        <v>55</v>
      </c>
      <c r="B42" s="8" t="s">
        <v>309</v>
      </c>
      <c r="C42" s="8" t="s">
        <v>310</v>
      </c>
      <c r="D42" s="9" t="s">
        <v>311</v>
      </c>
      <c r="E42" s="9" t="s">
        <v>312</v>
      </c>
      <c r="F42" s="8" t="s">
        <v>129</v>
      </c>
      <c r="G42" s="8" t="s">
        <v>138</v>
      </c>
      <c r="H42" s="9" t="s">
        <v>313</v>
      </c>
      <c r="I42" s="9">
        <v>276</v>
      </c>
      <c r="J42" s="9" t="s">
        <v>62</v>
      </c>
      <c r="K42" s="9">
        <v>0</v>
      </c>
      <c r="L42" s="9">
        <v>0</v>
      </c>
      <c r="M42" s="9" t="s">
        <v>83</v>
      </c>
      <c r="N42" s="9" t="s">
        <v>314</v>
      </c>
      <c r="O42" s="9">
        <v>1</v>
      </c>
      <c r="P42" s="9">
        <v>276</v>
      </c>
      <c r="Q42" s="9">
        <v>0</v>
      </c>
      <c r="R42" s="8" t="s">
        <v>65</v>
      </c>
      <c r="S42" s="8" t="s">
        <v>315</v>
      </c>
      <c r="T42" s="9" t="s">
        <v>67</v>
      </c>
      <c r="U42" s="9">
        <v>0</v>
      </c>
      <c r="V42" s="9" t="s">
        <v>68</v>
      </c>
      <c r="W42" s="9" t="s">
        <v>68</v>
      </c>
      <c r="X42" s="9" t="s">
        <v>68</v>
      </c>
    </row>
    <row r="43" ht="22.5" spans="1:24">
      <c r="A43" s="9" t="s">
        <v>55</v>
      </c>
      <c r="B43" s="8" t="s">
        <v>316</v>
      </c>
      <c r="C43" s="8" t="s">
        <v>317</v>
      </c>
      <c r="D43" s="9" t="s">
        <v>318</v>
      </c>
      <c r="E43" s="9" t="s">
        <v>319</v>
      </c>
      <c r="F43" s="8" t="s">
        <v>129</v>
      </c>
      <c r="G43" s="8" t="s">
        <v>138</v>
      </c>
      <c r="H43" s="9" t="s">
        <v>320</v>
      </c>
      <c r="I43" s="9">
        <v>67</v>
      </c>
      <c r="J43" s="9" t="s">
        <v>62</v>
      </c>
      <c r="K43" s="9">
        <v>0</v>
      </c>
      <c r="L43" s="9">
        <v>0</v>
      </c>
      <c r="M43" s="9" t="s">
        <v>83</v>
      </c>
      <c r="N43" s="9" t="s">
        <v>321</v>
      </c>
      <c r="O43" s="9">
        <v>1</v>
      </c>
      <c r="P43" s="9">
        <v>67</v>
      </c>
      <c r="Q43" s="9">
        <v>0</v>
      </c>
      <c r="R43" s="8" t="s">
        <v>65</v>
      </c>
      <c r="S43" s="8" t="s">
        <v>322</v>
      </c>
      <c r="T43" s="9" t="s">
        <v>67</v>
      </c>
      <c r="U43" s="9">
        <v>0</v>
      </c>
      <c r="V43" s="9" t="s">
        <v>68</v>
      </c>
      <c r="W43" s="9" t="s">
        <v>68</v>
      </c>
      <c r="X43" s="9" t="s">
        <v>68</v>
      </c>
    </row>
    <row r="44" spans="1:24">
      <c r="A44" s="9" t="s">
        <v>55</v>
      </c>
      <c r="B44" s="8" t="s">
        <v>323</v>
      </c>
      <c r="C44" s="8" t="s">
        <v>182</v>
      </c>
      <c r="D44" s="9" t="s">
        <v>324</v>
      </c>
      <c r="E44" s="9" t="s">
        <v>325</v>
      </c>
      <c r="F44" s="8" t="s">
        <v>137</v>
      </c>
      <c r="G44" s="8" t="s">
        <v>138</v>
      </c>
      <c r="H44" s="9" t="s">
        <v>326</v>
      </c>
      <c r="I44" s="9">
        <v>536</v>
      </c>
      <c r="J44" s="9" t="s">
        <v>62</v>
      </c>
      <c r="K44" s="9">
        <v>0</v>
      </c>
      <c r="L44" s="9">
        <v>0</v>
      </c>
      <c r="M44" s="9" t="s">
        <v>83</v>
      </c>
      <c r="N44" s="9" t="s">
        <v>327</v>
      </c>
      <c r="O44" s="9">
        <v>3</v>
      </c>
      <c r="P44" s="9">
        <v>536</v>
      </c>
      <c r="Q44" s="9">
        <v>0</v>
      </c>
      <c r="R44" s="8" t="s">
        <v>65</v>
      </c>
      <c r="S44" s="8" t="s">
        <v>328</v>
      </c>
      <c r="T44" s="9" t="s">
        <v>67</v>
      </c>
      <c r="U44" s="9">
        <v>0</v>
      </c>
      <c r="V44" s="9" t="s">
        <v>68</v>
      </c>
      <c r="W44" s="9" t="s">
        <v>68</v>
      </c>
      <c r="X44" s="9" t="s">
        <v>68</v>
      </c>
    </row>
    <row r="45" ht="22.5" spans="1:24">
      <c r="A45" s="9" t="s">
        <v>55</v>
      </c>
      <c r="B45" s="8" t="s">
        <v>329</v>
      </c>
      <c r="C45" s="8" t="s">
        <v>330</v>
      </c>
      <c r="D45" s="9" t="s">
        <v>331</v>
      </c>
      <c r="E45" s="9" t="s">
        <v>332</v>
      </c>
      <c r="F45" s="8" t="s">
        <v>333</v>
      </c>
      <c r="G45" s="8" t="s">
        <v>138</v>
      </c>
      <c r="H45" s="9" t="s">
        <v>334</v>
      </c>
      <c r="I45" s="9">
        <v>237</v>
      </c>
      <c r="J45" s="9" t="s">
        <v>62</v>
      </c>
      <c r="K45" s="9">
        <v>0</v>
      </c>
      <c r="L45" s="9">
        <v>0</v>
      </c>
      <c r="M45" s="9" t="s">
        <v>83</v>
      </c>
      <c r="N45" s="9" t="s">
        <v>335</v>
      </c>
      <c r="O45" s="9">
        <v>5</v>
      </c>
      <c r="P45" s="9">
        <v>237</v>
      </c>
      <c r="Q45" s="9">
        <v>0</v>
      </c>
      <c r="R45" s="8" t="s">
        <v>65</v>
      </c>
      <c r="S45" s="8" t="s">
        <v>336</v>
      </c>
      <c r="T45" s="9" t="s">
        <v>67</v>
      </c>
      <c r="U45" s="9">
        <v>0</v>
      </c>
      <c r="V45" s="9" t="s">
        <v>68</v>
      </c>
      <c r="W45" s="9" t="s">
        <v>68</v>
      </c>
      <c r="X45" s="9" t="s">
        <v>68</v>
      </c>
    </row>
    <row r="46" ht="22.5" spans="1:24">
      <c r="A46" s="9" t="s">
        <v>55</v>
      </c>
      <c r="B46" s="8" t="s">
        <v>337</v>
      </c>
      <c r="C46" s="8" t="s">
        <v>338</v>
      </c>
      <c r="D46" s="9" t="s">
        <v>339</v>
      </c>
      <c r="E46" s="9" t="s">
        <v>340</v>
      </c>
      <c r="F46" s="8" t="s">
        <v>129</v>
      </c>
      <c r="G46" s="8" t="s">
        <v>138</v>
      </c>
      <c r="H46" s="9" t="s">
        <v>341</v>
      </c>
      <c r="I46" s="9">
        <v>82</v>
      </c>
      <c r="J46" s="9" t="s">
        <v>62</v>
      </c>
      <c r="K46" s="9">
        <v>0</v>
      </c>
      <c r="L46" s="9">
        <v>0</v>
      </c>
      <c r="M46" s="9" t="s">
        <v>83</v>
      </c>
      <c r="N46" s="9" t="s">
        <v>339</v>
      </c>
      <c r="O46" s="9">
        <v>1</v>
      </c>
      <c r="P46" s="9">
        <v>82</v>
      </c>
      <c r="Q46" s="9">
        <v>0</v>
      </c>
      <c r="R46" s="8" t="s">
        <v>65</v>
      </c>
      <c r="S46" s="8" t="s">
        <v>342</v>
      </c>
      <c r="T46" s="9" t="s">
        <v>67</v>
      </c>
      <c r="U46" s="9">
        <v>0</v>
      </c>
      <c r="V46" s="9" t="s">
        <v>68</v>
      </c>
      <c r="W46" s="9" t="s">
        <v>68</v>
      </c>
      <c r="X46" s="9" t="s">
        <v>68</v>
      </c>
    </row>
    <row r="47" spans="1:24">
      <c r="A47" s="9" t="s">
        <v>55</v>
      </c>
      <c r="B47" s="8" t="s">
        <v>343</v>
      </c>
      <c r="C47" s="8" t="s">
        <v>344</v>
      </c>
      <c r="D47" s="9" t="s">
        <v>345</v>
      </c>
      <c r="E47" s="9" t="s">
        <v>346</v>
      </c>
      <c r="F47" s="8" t="s">
        <v>137</v>
      </c>
      <c r="G47" s="8" t="s">
        <v>138</v>
      </c>
      <c r="H47" s="9" t="s">
        <v>347</v>
      </c>
      <c r="I47" s="9">
        <v>209</v>
      </c>
      <c r="J47" s="9" t="s">
        <v>62</v>
      </c>
      <c r="K47" s="9">
        <v>0</v>
      </c>
      <c r="L47" s="9">
        <v>0</v>
      </c>
      <c r="M47" s="9" t="s">
        <v>83</v>
      </c>
      <c r="N47" s="9" t="s">
        <v>348</v>
      </c>
      <c r="O47" s="9">
        <v>3</v>
      </c>
      <c r="P47" s="9">
        <v>209</v>
      </c>
      <c r="Q47" s="9">
        <v>0</v>
      </c>
      <c r="R47" s="8" t="s">
        <v>65</v>
      </c>
      <c r="S47" s="8" t="s">
        <v>349</v>
      </c>
      <c r="T47" s="9" t="s">
        <v>67</v>
      </c>
      <c r="U47" s="9">
        <v>0</v>
      </c>
      <c r="V47" s="9" t="s">
        <v>68</v>
      </c>
      <c r="W47" s="9" t="s">
        <v>68</v>
      </c>
      <c r="X47" s="9" t="s">
        <v>68</v>
      </c>
    </row>
    <row r="48" spans="1:24">
      <c r="A48" s="9" t="s">
        <v>55</v>
      </c>
      <c r="B48" s="8" t="s">
        <v>350</v>
      </c>
      <c r="C48" s="8" t="s">
        <v>351</v>
      </c>
      <c r="D48" s="9" t="s">
        <v>183</v>
      </c>
      <c r="E48" s="9" t="s">
        <v>352</v>
      </c>
      <c r="F48" s="8" t="s">
        <v>129</v>
      </c>
      <c r="G48" s="8" t="s">
        <v>138</v>
      </c>
      <c r="H48" s="9" t="s">
        <v>353</v>
      </c>
      <c r="I48" s="9">
        <v>140</v>
      </c>
      <c r="J48" s="9" t="s">
        <v>62</v>
      </c>
      <c r="K48" s="9">
        <v>0</v>
      </c>
      <c r="L48" s="9">
        <v>0</v>
      </c>
      <c r="M48" s="9" t="s">
        <v>83</v>
      </c>
      <c r="N48" s="9" t="s">
        <v>354</v>
      </c>
      <c r="O48" s="9">
        <v>1</v>
      </c>
      <c r="P48" s="9">
        <v>140</v>
      </c>
      <c r="Q48" s="9">
        <v>0</v>
      </c>
      <c r="R48" s="8" t="s">
        <v>65</v>
      </c>
      <c r="S48" s="8" t="s">
        <v>355</v>
      </c>
      <c r="T48" s="9" t="s">
        <v>67</v>
      </c>
      <c r="U48" s="9">
        <v>0</v>
      </c>
      <c r="V48" s="9" t="s">
        <v>68</v>
      </c>
      <c r="W48" s="9" t="s">
        <v>68</v>
      </c>
      <c r="X48" s="9" t="s">
        <v>68</v>
      </c>
    </row>
    <row r="49" ht="22.5" spans="1:24">
      <c r="A49" s="9" t="s">
        <v>55</v>
      </c>
      <c r="B49" s="8" t="s">
        <v>356</v>
      </c>
      <c r="C49" s="8" t="s">
        <v>357</v>
      </c>
      <c r="D49" s="9" t="s">
        <v>358</v>
      </c>
      <c r="E49" s="9" t="s">
        <v>359</v>
      </c>
      <c r="F49" s="8" t="s">
        <v>129</v>
      </c>
      <c r="G49" s="8" t="s">
        <v>138</v>
      </c>
      <c r="H49" s="9" t="s">
        <v>360</v>
      </c>
      <c r="I49" s="9">
        <v>86</v>
      </c>
      <c r="J49" s="9" t="s">
        <v>62</v>
      </c>
      <c r="K49" s="9">
        <v>0</v>
      </c>
      <c r="L49" s="9">
        <v>0</v>
      </c>
      <c r="M49" s="9" t="s">
        <v>83</v>
      </c>
      <c r="N49" s="9" t="s">
        <v>361</v>
      </c>
      <c r="O49" s="9">
        <v>1</v>
      </c>
      <c r="P49" s="9">
        <v>86</v>
      </c>
      <c r="Q49" s="9">
        <v>0</v>
      </c>
      <c r="R49" s="8" t="s">
        <v>65</v>
      </c>
      <c r="S49" s="8" t="s">
        <v>362</v>
      </c>
      <c r="T49" s="9" t="s">
        <v>67</v>
      </c>
      <c r="U49" s="9">
        <v>0</v>
      </c>
      <c r="V49" s="9" t="s">
        <v>68</v>
      </c>
      <c r="W49" s="9" t="s">
        <v>68</v>
      </c>
      <c r="X49" s="9" t="s">
        <v>68</v>
      </c>
    </row>
    <row r="50" spans="1:24">
      <c r="A50" s="9" t="s">
        <v>55</v>
      </c>
      <c r="B50" s="8" t="s">
        <v>363</v>
      </c>
      <c r="C50" s="8" t="s">
        <v>364</v>
      </c>
      <c r="D50" s="9" t="s">
        <v>183</v>
      </c>
      <c r="E50" s="9" t="s">
        <v>352</v>
      </c>
      <c r="F50" s="8" t="s">
        <v>128</v>
      </c>
      <c r="G50" s="8" t="s">
        <v>138</v>
      </c>
      <c r="H50" s="9" t="s">
        <v>365</v>
      </c>
      <c r="I50" s="9">
        <v>313</v>
      </c>
      <c r="J50" s="9" t="s">
        <v>62</v>
      </c>
      <c r="K50" s="9">
        <v>0</v>
      </c>
      <c r="L50" s="9">
        <v>0</v>
      </c>
      <c r="M50" s="9" t="s">
        <v>83</v>
      </c>
      <c r="N50" s="9" t="s">
        <v>354</v>
      </c>
      <c r="O50" s="9">
        <v>2</v>
      </c>
      <c r="P50" s="9">
        <v>313</v>
      </c>
      <c r="Q50" s="9">
        <v>0</v>
      </c>
      <c r="R50" s="8" t="s">
        <v>65</v>
      </c>
      <c r="S50" s="8" t="s">
        <v>366</v>
      </c>
      <c r="T50" s="9" t="s">
        <v>67</v>
      </c>
      <c r="U50" s="9">
        <v>0</v>
      </c>
      <c r="V50" s="9" t="s">
        <v>68</v>
      </c>
      <c r="W50" s="9" t="s">
        <v>68</v>
      </c>
      <c r="X50" s="9" t="s">
        <v>68</v>
      </c>
    </row>
    <row r="51" spans="1:24">
      <c r="A51" s="9" t="s">
        <v>55</v>
      </c>
      <c r="B51" s="8" t="s">
        <v>367</v>
      </c>
      <c r="C51" s="8" t="s">
        <v>368</v>
      </c>
      <c r="D51" s="9" t="s">
        <v>369</v>
      </c>
      <c r="E51" s="9" t="s">
        <v>370</v>
      </c>
      <c r="F51" s="8" t="s">
        <v>128</v>
      </c>
      <c r="G51" s="8" t="s">
        <v>138</v>
      </c>
      <c r="H51" s="9" t="s">
        <v>371</v>
      </c>
      <c r="I51" s="9">
        <v>170</v>
      </c>
      <c r="J51" s="9" t="s">
        <v>62</v>
      </c>
      <c r="K51" s="9">
        <v>0</v>
      </c>
      <c r="L51" s="9">
        <v>0</v>
      </c>
      <c r="M51" s="9" t="s">
        <v>83</v>
      </c>
      <c r="N51" s="9" t="s">
        <v>372</v>
      </c>
      <c r="O51" s="9">
        <v>2</v>
      </c>
      <c r="P51" s="9">
        <v>170</v>
      </c>
      <c r="Q51" s="9">
        <v>0</v>
      </c>
      <c r="R51" s="8" t="s">
        <v>65</v>
      </c>
      <c r="S51" s="8" t="s">
        <v>373</v>
      </c>
      <c r="T51" s="9" t="s">
        <v>67</v>
      </c>
      <c r="U51" s="9">
        <v>0</v>
      </c>
      <c r="V51" s="9" t="s">
        <v>68</v>
      </c>
      <c r="W51" s="9" t="s">
        <v>68</v>
      </c>
      <c r="X51" s="9" t="s">
        <v>68</v>
      </c>
    </row>
    <row r="52" ht="22.5" spans="1:24">
      <c r="A52" s="9" t="s">
        <v>55</v>
      </c>
      <c r="B52" s="8" t="s">
        <v>374</v>
      </c>
      <c r="C52" s="8" t="s">
        <v>375</v>
      </c>
      <c r="D52" s="9" t="s">
        <v>157</v>
      </c>
      <c r="E52" s="9" t="s">
        <v>376</v>
      </c>
      <c r="F52" s="8" t="s">
        <v>129</v>
      </c>
      <c r="G52" s="8" t="s">
        <v>138</v>
      </c>
      <c r="H52" s="9" t="s">
        <v>377</v>
      </c>
      <c r="I52" s="9">
        <v>186</v>
      </c>
      <c r="J52" s="9" t="s">
        <v>62</v>
      </c>
      <c r="K52" s="9">
        <v>0</v>
      </c>
      <c r="L52" s="9">
        <v>0</v>
      </c>
      <c r="M52" s="9" t="s">
        <v>83</v>
      </c>
      <c r="N52" s="9" t="s">
        <v>157</v>
      </c>
      <c r="O52" s="9">
        <v>1</v>
      </c>
      <c r="P52" s="9">
        <v>186</v>
      </c>
      <c r="Q52" s="9">
        <v>0</v>
      </c>
      <c r="R52" s="8" t="s">
        <v>65</v>
      </c>
      <c r="S52" s="8" t="s">
        <v>378</v>
      </c>
      <c r="T52" s="9" t="s">
        <v>67</v>
      </c>
      <c r="U52" s="9">
        <v>0</v>
      </c>
      <c r="V52" s="9" t="s">
        <v>68</v>
      </c>
      <c r="W52" s="9" t="s">
        <v>68</v>
      </c>
      <c r="X52" s="9" t="s">
        <v>68</v>
      </c>
    </row>
    <row r="53" spans="1:24">
      <c r="A53" s="9" t="s">
        <v>55</v>
      </c>
      <c r="B53" s="8" t="s">
        <v>379</v>
      </c>
      <c r="C53" s="8" t="s">
        <v>380</v>
      </c>
      <c r="D53" s="9" t="s">
        <v>243</v>
      </c>
      <c r="E53" s="9" t="s">
        <v>381</v>
      </c>
      <c r="F53" s="8" t="s">
        <v>129</v>
      </c>
      <c r="G53" s="8" t="s">
        <v>138</v>
      </c>
      <c r="H53" s="9" t="s">
        <v>382</v>
      </c>
      <c r="I53" s="9">
        <v>175</v>
      </c>
      <c r="J53" s="9" t="s">
        <v>62</v>
      </c>
      <c r="K53" s="9">
        <v>0</v>
      </c>
      <c r="L53" s="9">
        <v>0</v>
      </c>
      <c r="M53" s="9" t="s">
        <v>83</v>
      </c>
      <c r="N53" s="9" t="s">
        <v>246</v>
      </c>
      <c r="O53" s="9">
        <v>1</v>
      </c>
      <c r="P53" s="9">
        <v>175</v>
      </c>
      <c r="Q53" s="9">
        <v>0</v>
      </c>
      <c r="R53" s="8" t="s">
        <v>65</v>
      </c>
      <c r="S53" s="8" t="s">
        <v>383</v>
      </c>
      <c r="T53" s="9" t="s">
        <v>67</v>
      </c>
      <c r="U53" s="9">
        <v>0</v>
      </c>
      <c r="V53" s="9" t="s">
        <v>68</v>
      </c>
      <c r="W53" s="9" t="s">
        <v>68</v>
      </c>
      <c r="X53" s="9" t="s">
        <v>68</v>
      </c>
    </row>
    <row r="54" ht="22.5" spans="1:24">
      <c r="A54" s="9" t="s">
        <v>55</v>
      </c>
      <c r="B54" s="8" t="s">
        <v>384</v>
      </c>
      <c r="C54" s="8" t="s">
        <v>385</v>
      </c>
      <c r="D54" s="9" t="s">
        <v>386</v>
      </c>
      <c r="E54" s="9" t="s">
        <v>387</v>
      </c>
      <c r="F54" s="8" t="s">
        <v>129</v>
      </c>
      <c r="G54" s="8" t="s">
        <v>138</v>
      </c>
      <c r="H54" s="9" t="s">
        <v>388</v>
      </c>
      <c r="I54" s="9">
        <v>35</v>
      </c>
      <c r="J54" s="9" t="s">
        <v>62</v>
      </c>
      <c r="K54" s="9">
        <v>0</v>
      </c>
      <c r="L54" s="9">
        <v>0</v>
      </c>
      <c r="M54" s="9" t="s">
        <v>83</v>
      </c>
      <c r="N54" s="9" t="s">
        <v>389</v>
      </c>
      <c r="O54" s="9">
        <v>1</v>
      </c>
      <c r="P54" s="9">
        <v>35</v>
      </c>
      <c r="Q54" s="9">
        <v>0</v>
      </c>
      <c r="R54" s="8" t="s">
        <v>65</v>
      </c>
      <c r="S54" s="8" t="s">
        <v>390</v>
      </c>
      <c r="T54" s="9" t="s">
        <v>67</v>
      </c>
      <c r="U54" s="9">
        <v>0</v>
      </c>
      <c r="V54" s="9" t="s">
        <v>68</v>
      </c>
      <c r="W54" s="9" t="s">
        <v>68</v>
      </c>
      <c r="X54" s="9" t="s">
        <v>68</v>
      </c>
    </row>
    <row r="55" spans="1:24">
      <c r="A55" s="9" t="s">
        <v>55</v>
      </c>
      <c r="B55" s="8" t="s">
        <v>391</v>
      </c>
      <c r="C55" s="8" t="s">
        <v>392</v>
      </c>
      <c r="D55" s="9" t="s">
        <v>393</v>
      </c>
      <c r="E55" s="9" t="s">
        <v>394</v>
      </c>
      <c r="F55" s="8" t="s">
        <v>129</v>
      </c>
      <c r="G55" s="8" t="s">
        <v>138</v>
      </c>
      <c r="H55" s="9" t="s">
        <v>395</v>
      </c>
      <c r="I55" s="9">
        <v>168</v>
      </c>
      <c r="J55" s="9" t="s">
        <v>62</v>
      </c>
      <c r="K55" s="9">
        <v>0</v>
      </c>
      <c r="L55" s="9">
        <v>0</v>
      </c>
      <c r="M55" s="9" t="s">
        <v>83</v>
      </c>
      <c r="N55" s="9" t="s">
        <v>393</v>
      </c>
      <c r="O55" s="9">
        <v>1</v>
      </c>
      <c r="P55" s="9">
        <v>168</v>
      </c>
      <c r="Q55" s="9">
        <v>0</v>
      </c>
      <c r="R55" s="8" t="s">
        <v>65</v>
      </c>
      <c r="S55" s="8" t="s">
        <v>396</v>
      </c>
      <c r="T55" s="9" t="s">
        <v>67</v>
      </c>
      <c r="U55" s="9">
        <v>0</v>
      </c>
      <c r="V55" s="9" t="s">
        <v>68</v>
      </c>
      <c r="W55" s="9" t="s">
        <v>68</v>
      </c>
      <c r="X55" s="9" t="s">
        <v>68</v>
      </c>
    </row>
    <row r="56" spans="1:24">
      <c r="A56" s="9" t="s">
        <v>55</v>
      </c>
      <c r="B56" s="8" t="s">
        <v>397</v>
      </c>
      <c r="C56" s="8" t="s">
        <v>398</v>
      </c>
      <c r="D56" s="9" t="s">
        <v>150</v>
      </c>
      <c r="E56" s="9" t="s">
        <v>399</v>
      </c>
      <c r="F56" s="8" t="s">
        <v>137</v>
      </c>
      <c r="G56" s="8" t="s">
        <v>138</v>
      </c>
      <c r="H56" s="9" t="s">
        <v>400</v>
      </c>
      <c r="I56" s="9">
        <v>412</v>
      </c>
      <c r="J56" s="9" t="s">
        <v>62</v>
      </c>
      <c r="K56" s="9">
        <v>0</v>
      </c>
      <c r="L56" s="9">
        <v>0</v>
      </c>
      <c r="M56" s="9" t="s">
        <v>83</v>
      </c>
      <c r="N56" s="9" t="s">
        <v>401</v>
      </c>
      <c r="O56" s="9">
        <v>3</v>
      </c>
      <c r="P56" s="9">
        <v>412</v>
      </c>
      <c r="Q56" s="9">
        <v>0</v>
      </c>
      <c r="R56" s="8" t="s">
        <v>65</v>
      </c>
      <c r="S56" s="8" t="s">
        <v>402</v>
      </c>
      <c r="T56" s="9" t="s">
        <v>67</v>
      </c>
      <c r="U56" s="9">
        <v>0</v>
      </c>
      <c r="V56" s="9" t="s">
        <v>68</v>
      </c>
      <c r="W56" s="9" t="s">
        <v>68</v>
      </c>
      <c r="X56" s="9" t="s">
        <v>68</v>
      </c>
    </row>
    <row r="57" spans="1:24">
      <c r="A57" s="9" t="s">
        <v>55</v>
      </c>
      <c r="B57" s="8" t="s">
        <v>403</v>
      </c>
      <c r="C57" s="8" t="s">
        <v>404</v>
      </c>
      <c r="D57" s="9" t="s">
        <v>405</v>
      </c>
      <c r="E57" s="9" t="s">
        <v>406</v>
      </c>
      <c r="F57" s="8" t="s">
        <v>137</v>
      </c>
      <c r="G57" s="8" t="s">
        <v>138</v>
      </c>
      <c r="H57" s="9" t="s">
        <v>407</v>
      </c>
      <c r="I57" s="9">
        <v>516</v>
      </c>
      <c r="J57" s="9" t="s">
        <v>62</v>
      </c>
      <c r="K57" s="9">
        <v>0</v>
      </c>
      <c r="L57" s="9">
        <v>0</v>
      </c>
      <c r="M57" s="9" t="s">
        <v>83</v>
      </c>
      <c r="N57" s="9" t="s">
        <v>405</v>
      </c>
      <c r="O57" s="9">
        <v>3</v>
      </c>
      <c r="P57" s="9">
        <v>516</v>
      </c>
      <c r="Q57" s="9">
        <v>0</v>
      </c>
      <c r="R57" s="8" t="s">
        <v>65</v>
      </c>
      <c r="S57" s="8" t="s">
        <v>408</v>
      </c>
      <c r="T57" s="9" t="s">
        <v>67</v>
      </c>
      <c r="U57" s="9">
        <v>0</v>
      </c>
      <c r="V57" s="9" t="s">
        <v>68</v>
      </c>
      <c r="W57" s="9" t="s">
        <v>68</v>
      </c>
      <c r="X57" s="9" t="s">
        <v>68</v>
      </c>
    </row>
    <row r="58" ht="22.5" spans="1:24">
      <c r="A58" s="9" t="s">
        <v>55</v>
      </c>
      <c r="B58" s="8" t="s">
        <v>409</v>
      </c>
      <c r="C58" s="8" t="s">
        <v>410</v>
      </c>
      <c r="D58" s="9" t="s">
        <v>411</v>
      </c>
      <c r="E58" s="9" t="s">
        <v>412</v>
      </c>
      <c r="F58" s="8" t="s">
        <v>129</v>
      </c>
      <c r="G58" s="8" t="s">
        <v>138</v>
      </c>
      <c r="H58" s="9" t="s">
        <v>413</v>
      </c>
      <c r="I58" s="9">
        <v>398</v>
      </c>
      <c r="J58" s="9" t="s">
        <v>62</v>
      </c>
      <c r="K58" s="9">
        <v>0</v>
      </c>
      <c r="L58" s="9">
        <v>0</v>
      </c>
      <c r="M58" s="9" t="s">
        <v>83</v>
      </c>
      <c r="N58" s="9" t="s">
        <v>414</v>
      </c>
      <c r="O58" s="9">
        <v>1</v>
      </c>
      <c r="P58" s="9">
        <v>398</v>
      </c>
      <c r="Q58" s="9">
        <v>0</v>
      </c>
      <c r="R58" s="8" t="s">
        <v>65</v>
      </c>
      <c r="S58" s="8" t="s">
        <v>415</v>
      </c>
      <c r="T58" s="9" t="s">
        <v>67</v>
      </c>
      <c r="U58" s="9">
        <v>0</v>
      </c>
      <c r="V58" s="9" t="s">
        <v>68</v>
      </c>
      <c r="W58" s="9" t="s">
        <v>68</v>
      </c>
      <c r="X58" s="9" t="s">
        <v>68</v>
      </c>
    </row>
    <row r="59" spans="1:24">
      <c r="A59" s="9" t="s">
        <v>55</v>
      </c>
      <c r="B59" s="8" t="s">
        <v>416</v>
      </c>
      <c r="C59" s="8"/>
      <c r="D59" s="9" t="s">
        <v>417</v>
      </c>
      <c r="E59" s="9" t="s">
        <v>418</v>
      </c>
      <c r="F59" s="8" t="s">
        <v>129</v>
      </c>
      <c r="G59" s="8" t="s">
        <v>138</v>
      </c>
      <c r="H59" s="9" t="s">
        <v>419</v>
      </c>
      <c r="I59" s="9">
        <v>68</v>
      </c>
      <c r="J59" s="9" t="s">
        <v>62</v>
      </c>
      <c r="K59" s="9">
        <v>0</v>
      </c>
      <c r="L59" s="9">
        <v>0</v>
      </c>
      <c r="M59" s="9" t="s">
        <v>83</v>
      </c>
      <c r="N59" s="9" t="s">
        <v>417</v>
      </c>
      <c r="O59" s="9">
        <v>2</v>
      </c>
      <c r="P59" s="9">
        <v>68</v>
      </c>
      <c r="Q59" s="9">
        <v>0</v>
      </c>
      <c r="R59" s="8" t="s">
        <v>65</v>
      </c>
      <c r="S59" s="8" t="s">
        <v>420</v>
      </c>
      <c r="T59" s="9" t="s">
        <v>67</v>
      </c>
      <c r="U59" s="9">
        <v>0</v>
      </c>
      <c r="V59" s="9" t="s">
        <v>68</v>
      </c>
      <c r="W59" s="9" t="s">
        <v>68</v>
      </c>
      <c r="X59" s="9" t="s">
        <v>68</v>
      </c>
    </row>
    <row r="60" ht="22.5" spans="1:24">
      <c r="A60" s="9" t="s">
        <v>55</v>
      </c>
      <c r="B60" s="8" t="s">
        <v>421</v>
      </c>
      <c r="C60" s="8" t="s">
        <v>422</v>
      </c>
      <c r="D60" s="9" t="s">
        <v>423</v>
      </c>
      <c r="E60" s="9" t="s">
        <v>424</v>
      </c>
      <c r="F60" s="8" t="s">
        <v>129</v>
      </c>
      <c r="G60" s="8" t="s">
        <v>138</v>
      </c>
      <c r="H60" s="9" t="s">
        <v>425</v>
      </c>
      <c r="I60" s="9">
        <v>76</v>
      </c>
      <c r="J60" s="9" t="s">
        <v>62</v>
      </c>
      <c r="K60" s="9">
        <v>0</v>
      </c>
      <c r="L60" s="9">
        <v>0</v>
      </c>
      <c r="M60" s="9" t="s">
        <v>83</v>
      </c>
      <c r="N60" s="9" t="s">
        <v>426</v>
      </c>
      <c r="O60" s="9">
        <v>1</v>
      </c>
      <c r="P60" s="9">
        <v>76</v>
      </c>
      <c r="Q60" s="9">
        <v>0</v>
      </c>
      <c r="R60" s="8" t="s">
        <v>65</v>
      </c>
      <c r="S60" s="8" t="s">
        <v>427</v>
      </c>
      <c r="T60" s="9" t="s">
        <v>67</v>
      </c>
      <c r="U60" s="9">
        <v>0</v>
      </c>
      <c r="V60" s="9" t="s">
        <v>68</v>
      </c>
      <c r="W60" s="9" t="s">
        <v>68</v>
      </c>
      <c r="X60" s="9" t="s">
        <v>68</v>
      </c>
    </row>
    <row r="61" spans="1:24">
      <c r="A61" s="9" t="s">
        <v>55</v>
      </c>
      <c r="B61" s="8" t="s">
        <v>428</v>
      </c>
      <c r="C61" s="8"/>
      <c r="D61" s="9" t="s">
        <v>429</v>
      </c>
      <c r="E61" s="9" t="s">
        <v>430</v>
      </c>
      <c r="F61" s="8" t="s">
        <v>129</v>
      </c>
      <c r="G61" s="8" t="s">
        <v>138</v>
      </c>
      <c r="H61" s="9" t="s">
        <v>431</v>
      </c>
      <c r="I61" s="9">
        <v>25</v>
      </c>
      <c r="J61" s="9" t="s">
        <v>62</v>
      </c>
      <c r="K61" s="9">
        <v>0</v>
      </c>
      <c r="L61" s="9">
        <v>0</v>
      </c>
      <c r="M61" s="9" t="s">
        <v>83</v>
      </c>
      <c r="N61" s="9" t="s">
        <v>429</v>
      </c>
      <c r="O61" s="9">
        <v>1</v>
      </c>
      <c r="P61" s="9">
        <v>25</v>
      </c>
      <c r="Q61" s="9">
        <v>0</v>
      </c>
      <c r="R61" s="8" t="s">
        <v>65</v>
      </c>
      <c r="S61" s="8" t="s">
        <v>432</v>
      </c>
      <c r="T61" s="9" t="s">
        <v>67</v>
      </c>
      <c r="U61" s="9">
        <v>0</v>
      </c>
      <c r="V61" s="9" t="s">
        <v>68</v>
      </c>
      <c r="W61" s="9" t="s">
        <v>68</v>
      </c>
      <c r="X61" s="9" t="s">
        <v>68</v>
      </c>
    </row>
    <row r="62" spans="1:24">
      <c r="A62" s="9" t="s">
        <v>55</v>
      </c>
      <c r="B62" s="8" t="s">
        <v>433</v>
      </c>
      <c r="C62" s="8"/>
      <c r="D62" s="9" t="s">
        <v>417</v>
      </c>
      <c r="E62" s="9" t="s">
        <v>434</v>
      </c>
      <c r="F62" s="8" t="s">
        <v>129</v>
      </c>
      <c r="G62" s="8" t="s">
        <v>138</v>
      </c>
      <c r="H62" s="9" t="s">
        <v>435</v>
      </c>
      <c r="I62" s="9">
        <v>35</v>
      </c>
      <c r="J62" s="9" t="s">
        <v>62</v>
      </c>
      <c r="K62" s="9">
        <v>0</v>
      </c>
      <c r="L62" s="9">
        <v>0</v>
      </c>
      <c r="M62" s="9" t="s">
        <v>83</v>
      </c>
      <c r="N62" s="9" t="s">
        <v>417</v>
      </c>
      <c r="O62" s="9">
        <v>1</v>
      </c>
      <c r="P62" s="9">
        <v>35</v>
      </c>
      <c r="Q62" s="9">
        <v>0</v>
      </c>
      <c r="R62" s="8" t="s">
        <v>65</v>
      </c>
      <c r="S62" s="8" t="s">
        <v>436</v>
      </c>
      <c r="T62" s="9" t="s">
        <v>67</v>
      </c>
      <c r="U62" s="9">
        <v>0</v>
      </c>
      <c r="V62" s="9" t="s">
        <v>68</v>
      </c>
      <c r="W62" s="9" t="s">
        <v>68</v>
      </c>
      <c r="X62" s="9" t="s">
        <v>68</v>
      </c>
    </row>
    <row r="63" spans="1:24">
      <c r="A63" s="9" t="s">
        <v>55</v>
      </c>
      <c r="B63" s="8" t="s">
        <v>437</v>
      </c>
      <c r="C63" s="8" t="s">
        <v>438</v>
      </c>
      <c r="D63" s="9" t="s">
        <v>439</v>
      </c>
      <c r="E63" s="9" t="s">
        <v>440</v>
      </c>
      <c r="F63" s="8" t="s">
        <v>129</v>
      </c>
      <c r="G63" s="8" t="s">
        <v>138</v>
      </c>
      <c r="H63" s="9" t="s">
        <v>441</v>
      </c>
      <c r="I63" s="9">
        <v>204</v>
      </c>
      <c r="J63" s="9" t="s">
        <v>62</v>
      </c>
      <c r="K63" s="9">
        <v>0</v>
      </c>
      <c r="L63" s="9">
        <v>0</v>
      </c>
      <c r="M63" s="9" t="s">
        <v>83</v>
      </c>
      <c r="N63" s="9" t="s">
        <v>442</v>
      </c>
      <c r="O63" s="9">
        <v>1</v>
      </c>
      <c r="P63" s="9">
        <v>204</v>
      </c>
      <c r="Q63" s="9">
        <v>0</v>
      </c>
      <c r="R63" s="8" t="s">
        <v>65</v>
      </c>
      <c r="S63" s="8" t="s">
        <v>443</v>
      </c>
      <c r="T63" s="9" t="s">
        <v>67</v>
      </c>
      <c r="U63" s="9">
        <v>0</v>
      </c>
      <c r="V63" s="9" t="s">
        <v>68</v>
      </c>
      <c r="W63" s="9" t="s">
        <v>68</v>
      </c>
      <c r="X63" s="9" t="s">
        <v>68</v>
      </c>
    </row>
    <row r="64" spans="1:24">
      <c r="A64" s="9" t="s">
        <v>55</v>
      </c>
      <c r="B64" s="8" t="s">
        <v>444</v>
      </c>
      <c r="C64" s="8" t="s">
        <v>445</v>
      </c>
      <c r="D64" s="9" t="s">
        <v>446</v>
      </c>
      <c r="E64" s="9" t="s">
        <v>447</v>
      </c>
      <c r="F64" s="8" t="s">
        <v>137</v>
      </c>
      <c r="G64" s="8" t="s">
        <v>138</v>
      </c>
      <c r="H64" s="9" t="s">
        <v>448</v>
      </c>
      <c r="I64" s="9">
        <v>5001</v>
      </c>
      <c r="J64" s="9" t="s">
        <v>62</v>
      </c>
      <c r="K64" s="9">
        <v>0</v>
      </c>
      <c r="L64" s="9">
        <v>0</v>
      </c>
      <c r="M64" s="9" t="s">
        <v>63</v>
      </c>
      <c r="N64" s="9" t="s">
        <v>449</v>
      </c>
      <c r="O64" s="9">
        <v>3</v>
      </c>
      <c r="P64" s="9">
        <v>5001</v>
      </c>
      <c r="Q64" s="9">
        <v>0</v>
      </c>
      <c r="R64" s="8" t="s">
        <v>65</v>
      </c>
      <c r="S64" s="8" t="s">
        <v>450</v>
      </c>
      <c r="T64" s="9" t="s">
        <v>67</v>
      </c>
      <c r="U64" s="9">
        <v>0</v>
      </c>
      <c r="V64" s="9" t="s">
        <v>68</v>
      </c>
      <c r="W64" s="9" t="s">
        <v>68</v>
      </c>
      <c r="X64" s="9" t="s">
        <v>68</v>
      </c>
    </row>
    <row r="65" ht="22.5" spans="1:24">
      <c r="A65" s="9" t="s">
        <v>55</v>
      </c>
      <c r="B65" s="8" t="s">
        <v>451</v>
      </c>
      <c r="C65" s="8" t="s">
        <v>452</v>
      </c>
      <c r="D65" s="9" t="s">
        <v>157</v>
      </c>
      <c r="E65" s="9" t="s">
        <v>453</v>
      </c>
      <c r="F65" s="8" t="s">
        <v>137</v>
      </c>
      <c r="G65" s="8" t="s">
        <v>138</v>
      </c>
      <c r="H65" s="9" t="s">
        <v>454</v>
      </c>
      <c r="I65" s="9">
        <v>5340</v>
      </c>
      <c r="J65" s="9" t="s">
        <v>62</v>
      </c>
      <c r="K65" s="9">
        <v>0</v>
      </c>
      <c r="L65" s="9">
        <v>0</v>
      </c>
      <c r="M65" s="9" t="s">
        <v>63</v>
      </c>
      <c r="N65" s="9" t="s">
        <v>455</v>
      </c>
      <c r="O65" s="9">
        <v>3</v>
      </c>
      <c r="P65" s="9">
        <v>5340</v>
      </c>
      <c r="Q65" s="9">
        <v>0</v>
      </c>
      <c r="R65" s="8" t="s">
        <v>65</v>
      </c>
      <c r="S65" s="8"/>
      <c r="T65" s="9" t="s">
        <v>67</v>
      </c>
      <c r="U65" s="9">
        <v>0</v>
      </c>
      <c r="V65" s="9" t="s">
        <v>68</v>
      </c>
      <c r="W65" s="9" t="s">
        <v>68</v>
      </c>
      <c r="X65" s="9" t="s">
        <v>68</v>
      </c>
    </row>
    <row r="66" ht="33.75" spans="1:24">
      <c r="A66" s="9" t="s">
        <v>55</v>
      </c>
      <c r="B66" s="8" t="s">
        <v>456</v>
      </c>
      <c r="C66" s="8" t="s">
        <v>457</v>
      </c>
      <c r="D66" s="9" t="s">
        <v>250</v>
      </c>
      <c r="E66" s="9" t="s">
        <v>458</v>
      </c>
      <c r="F66" s="8" t="s">
        <v>129</v>
      </c>
      <c r="G66" s="8" t="s">
        <v>138</v>
      </c>
      <c r="H66" s="9" t="s">
        <v>459</v>
      </c>
      <c r="I66" s="9">
        <v>84</v>
      </c>
      <c r="J66" s="9" t="s">
        <v>62</v>
      </c>
      <c r="K66" s="9">
        <v>0</v>
      </c>
      <c r="L66" s="9">
        <v>0</v>
      </c>
      <c r="M66" s="9" t="s">
        <v>83</v>
      </c>
      <c r="N66" s="9" t="s">
        <v>460</v>
      </c>
      <c r="O66" s="9">
        <v>2</v>
      </c>
      <c r="P66" s="9">
        <v>84</v>
      </c>
      <c r="Q66" s="9">
        <v>0</v>
      </c>
      <c r="R66" s="8" t="s">
        <v>65</v>
      </c>
      <c r="S66" s="8" t="s">
        <v>461</v>
      </c>
      <c r="T66" s="9" t="s">
        <v>67</v>
      </c>
      <c r="U66" s="9">
        <v>0</v>
      </c>
      <c r="V66" s="9" t="s">
        <v>68</v>
      </c>
      <c r="W66" s="9" t="s">
        <v>68</v>
      </c>
      <c r="X66" s="9" t="s">
        <v>68</v>
      </c>
    </row>
    <row r="67" spans="1:24">
      <c r="A67" s="9" t="s">
        <v>55</v>
      </c>
      <c r="B67" s="8" t="s">
        <v>462</v>
      </c>
      <c r="C67" s="8" t="s">
        <v>463</v>
      </c>
      <c r="D67" s="9" t="s">
        <v>464</v>
      </c>
      <c r="E67" s="9" t="s">
        <v>465</v>
      </c>
      <c r="F67" s="8" t="s">
        <v>129</v>
      </c>
      <c r="G67" s="8" t="s">
        <v>138</v>
      </c>
      <c r="H67" s="9" t="s">
        <v>466</v>
      </c>
      <c r="I67" s="9">
        <v>260</v>
      </c>
      <c r="J67" s="9" t="s">
        <v>62</v>
      </c>
      <c r="K67" s="9">
        <v>0</v>
      </c>
      <c r="L67" s="9">
        <v>0</v>
      </c>
      <c r="M67" s="9" t="s">
        <v>83</v>
      </c>
      <c r="N67" s="9" t="s">
        <v>467</v>
      </c>
      <c r="O67" s="9">
        <v>1</v>
      </c>
      <c r="P67" s="9">
        <v>260</v>
      </c>
      <c r="Q67" s="9">
        <v>0</v>
      </c>
      <c r="R67" s="8" t="s">
        <v>65</v>
      </c>
      <c r="S67" s="8" t="s">
        <v>468</v>
      </c>
      <c r="T67" s="9" t="s">
        <v>67</v>
      </c>
      <c r="U67" s="9">
        <v>0</v>
      </c>
      <c r="V67" s="9" t="s">
        <v>68</v>
      </c>
      <c r="W67" s="9" t="s">
        <v>68</v>
      </c>
      <c r="X67" s="9" t="s">
        <v>68</v>
      </c>
    </row>
    <row r="68" spans="1:24">
      <c r="A68" s="9" t="s">
        <v>55</v>
      </c>
      <c r="B68" s="8" t="s">
        <v>469</v>
      </c>
      <c r="C68" s="8"/>
      <c r="D68" s="9" t="s">
        <v>257</v>
      </c>
      <c r="E68" s="9" t="s">
        <v>470</v>
      </c>
      <c r="F68" s="8" t="s">
        <v>129</v>
      </c>
      <c r="G68" s="8" t="s">
        <v>138</v>
      </c>
      <c r="H68" s="9" t="s">
        <v>471</v>
      </c>
      <c r="I68" s="9">
        <v>92</v>
      </c>
      <c r="J68" s="9" t="s">
        <v>62</v>
      </c>
      <c r="K68" s="9">
        <v>0</v>
      </c>
      <c r="L68" s="9">
        <v>0</v>
      </c>
      <c r="M68" s="9" t="s">
        <v>83</v>
      </c>
      <c r="N68" s="9" t="s">
        <v>472</v>
      </c>
      <c r="O68" s="9">
        <v>1</v>
      </c>
      <c r="P68" s="9">
        <v>92</v>
      </c>
      <c r="Q68" s="9">
        <v>0</v>
      </c>
      <c r="R68" s="8" t="s">
        <v>65</v>
      </c>
      <c r="S68" s="8" t="s">
        <v>473</v>
      </c>
      <c r="T68" s="9" t="s">
        <v>67</v>
      </c>
      <c r="U68" s="9">
        <v>0</v>
      </c>
      <c r="V68" s="9" t="s">
        <v>68</v>
      </c>
      <c r="W68" s="9" t="s">
        <v>68</v>
      </c>
      <c r="X68" s="9" t="s">
        <v>68</v>
      </c>
    </row>
    <row r="69" spans="1:24">
      <c r="A69" s="9" t="s">
        <v>55</v>
      </c>
      <c r="B69" s="8" t="s">
        <v>474</v>
      </c>
      <c r="C69" s="8" t="s">
        <v>475</v>
      </c>
      <c r="D69" s="9" t="s">
        <v>476</v>
      </c>
      <c r="E69" s="9" t="s">
        <v>477</v>
      </c>
      <c r="F69" s="8" t="s">
        <v>123</v>
      </c>
      <c r="G69" s="8" t="s">
        <v>138</v>
      </c>
      <c r="H69" s="9" t="s">
        <v>478</v>
      </c>
      <c r="I69" s="9">
        <v>554</v>
      </c>
      <c r="J69" s="9" t="s">
        <v>62</v>
      </c>
      <c r="K69" s="9">
        <v>0</v>
      </c>
      <c r="L69" s="9">
        <v>0</v>
      </c>
      <c r="M69" s="9" t="s">
        <v>83</v>
      </c>
      <c r="N69" s="9" t="s">
        <v>479</v>
      </c>
      <c r="O69" s="9">
        <v>4</v>
      </c>
      <c r="P69" s="9">
        <v>554</v>
      </c>
      <c r="Q69" s="9">
        <v>0</v>
      </c>
      <c r="R69" s="8" t="s">
        <v>65</v>
      </c>
      <c r="S69" s="8" t="s">
        <v>480</v>
      </c>
      <c r="T69" s="9" t="s">
        <v>67</v>
      </c>
      <c r="U69" s="9">
        <v>0</v>
      </c>
      <c r="V69" s="9" t="s">
        <v>68</v>
      </c>
      <c r="W69" s="9" t="s">
        <v>68</v>
      </c>
      <c r="X69" s="9" t="s">
        <v>68</v>
      </c>
    </row>
    <row r="70" ht="22.5" spans="1:24">
      <c r="A70" s="9" t="s">
        <v>55</v>
      </c>
      <c r="B70" s="8" t="s">
        <v>481</v>
      </c>
      <c r="C70" s="8" t="s">
        <v>482</v>
      </c>
      <c r="D70" s="9" t="s">
        <v>483</v>
      </c>
      <c r="E70" s="9" t="s">
        <v>484</v>
      </c>
      <c r="F70" s="8" t="s">
        <v>129</v>
      </c>
      <c r="G70" s="8" t="s">
        <v>138</v>
      </c>
      <c r="H70" s="9" t="s">
        <v>485</v>
      </c>
      <c r="I70" s="9">
        <v>235</v>
      </c>
      <c r="J70" s="9" t="s">
        <v>62</v>
      </c>
      <c r="K70" s="9">
        <v>0</v>
      </c>
      <c r="L70" s="9">
        <v>0</v>
      </c>
      <c r="M70" s="9" t="s">
        <v>83</v>
      </c>
      <c r="N70" s="9" t="s">
        <v>486</v>
      </c>
      <c r="O70" s="9">
        <v>1</v>
      </c>
      <c r="P70" s="9">
        <v>235</v>
      </c>
      <c r="Q70" s="9">
        <v>0</v>
      </c>
      <c r="R70" s="8" t="s">
        <v>65</v>
      </c>
      <c r="S70" s="8" t="s">
        <v>487</v>
      </c>
      <c r="T70" s="9" t="s">
        <v>67</v>
      </c>
      <c r="U70" s="9">
        <v>0</v>
      </c>
      <c r="V70" s="9" t="s">
        <v>68</v>
      </c>
      <c r="W70" s="9" t="s">
        <v>68</v>
      </c>
      <c r="X70" s="9" t="s">
        <v>68</v>
      </c>
    </row>
    <row r="71" spans="1:24">
      <c r="A71" s="9" t="s">
        <v>55</v>
      </c>
      <c r="B71" s="8" t="s">
        <v>488</v>
      </c>
      <c r="C71" s="8" t="s">
        <v>489</v>
      </c>
      <c r="D71" s="9" t="s">
        <v>490</v>
      </c>
      <c r="E71" s="9" t="s">
        <v>491</v>
      </c>
      <c r="F71" s="8" t="s">
        <v>137</v>
      </c>
      <c r="G71" s="8" t="s">
        <v>138</v>
      </c>
      <c r="H71" s="9" t="s">
        <v>492</v>
      </c>
      <c r="I71" s="9">
        <v>1818</v>
      </c>
      <c r="J71" s="9" t="s">
        <v>62</v>
      </c>
      <c r="K71" s="9">
        <v>0</v>
      </c>
      <c r="L71" s="9">
        <v>0</v>
      </c>
      <c r="M71" s="9" t="s">
        <v>83</v>
      </c>
      <c r="N71" s="9" t="s">
        <v>493</v>
      </c>
      <c r="O71" s="9">
        <v>3</v>
      </c>
      <c r="P71" s="9">
        <v>1818</v>
      </c>
      <c r="Q71" s="9">
        <v>0</v>
      </c>
      <c r="R71" s="8" t="s">
        <v>65</v>
      </c>
      <c r="S71" s="8" t="s">
        <v>494</v>
      </c>
      <c r="T71" s="9" t="s">
        <v>67</v>
      </c>
      <c r="U71" s="9">
        <v>0</v>
      </c>
      <c r="V71" s="9" t="s">
        <v>68</v>
      </c>
      <c r="W71" s="9" t="s">
        <v>68</v>
      </c>
      <c r="X71" s="9" t="s">
        <v>68</v>
      </c>
    </row>
    <row r="72" spans="1:24">
      <c r="A72" s="9" t="s">
        <v>55</v>
      </c>
      <c r="B72" s="8" t="s">
        <v>495</v>
      </c>
      <c r="C72" s="8"/>
      <c r="D72" s="9" t="s">
        <v>176</v>
      </c>
      <c r="E72" s="9" t="s">
        <v>496</v>
      </c>
      <c r="F72" s="8" t="s">
        <v>128</v>
      </c>
      <c r="G72" s="8" t="s">
        <v>138</v>
      </c>
      <c r="H72" s="9" t="s">
        <v>497</v>
      </c>
      <c r="I72" s="9">
        <v>113</v>
      </c>
      <c r="J72" s="9" t="s">
        <v>62</v>
      </c>
      <c r="K72" s="9">
        <v>0</v>
      </c>
      <c r="L72" s="9">
        <v>0</v>
      </c>
      <c r="M72" s="9" t="s">
        <v>83</v>
      </c>
      <c r="N72" s="9" t="s">
        <v>179</v>
      </c>
      <c r="O72" s="9">
        <v>2</v>
      </c>
      <c r="P72" s="9">
        <v>113</v>
      </c>
      <c r="Q72" s="9">
        <v>0</v>
      </c>
      <c r="R72" s="8" t="s">
        <v>65</v>
      </c>
      <c r="S72" s="8" t="s">
        <v>498</v>
      </c>
      <c r="T72" s="9" t="s">
        <v>67</v>
      </c>
      <c r="U72" s="9">
        <v>0</v>
      </c>
      <c r="V72" s="9" t="s">
        <v>68</v>
      </c>
      <c r="W72" s="9" t="s">
        <v>68</v>
      </c>
      <c r="X72" s="9" t="s">
        <v>68</v>
      </c>
    </row>
    <row r="73" spans="1:24">
      <c r="A73" s="9" t="s">
        <v>55</v>
      </c>
      <c r="B73" s="8" t="s">
        <v>499</v>
      </c>
      <c r="C73" s="8"/>
      <c r="D73" s="9" t="s">
        <v>500</v>
      </c>
      <c r="E73" s="9" t="s">
        <v>501</v>
      </c>
      <c r="F73" s="8" t="s">
        <v>128</v>
      </c>
      <c r="G73" s="8" t="s">
        <v>138</v>
      </c>
      <c r="H73" s="9" t="s">
        <v>502</v>
      </c>
      <c r="I73" s="9">
        <v>439</v>
      </c>
      <c r="J73" s="9" t="s">
        <v>62</v>
      </c>
      <c r="K73" s="9">
        <v>0</v>
      </c>
      <c r="L73" s="9">
        <v>0</v>
      </c>
      <c r="M73" s="9" t="s">
        <v>83</v>
      </c>
      <c r="N73" s="9" t="s">
        <v>503</v>
      </c>
      <c r="O73" s="9">
        <v>2</v>
      </c>
      <c r="P73" s="9">
        <v>439</v>
      </c>
      <c r="Q73" s="9">
        <v>0</v>
      </c>
      <c r="R73" s="8" t="s">
        <v>65</v>
      </c>
      <c r="S73" s="8"/>
      <c r="T73" s="9" t="s">
        <v>67</v>
      </c>
      <c r="U73" s="9">
        <v>0</v>
      </c>
      <c r="V73" s="9" t="s">
        <v>68</v>
      </c>
      <c r="W73" s="9" t="s">
        <v>68</v>
      </c>
      <c r="X73" s="9" t="s">
        <v>68</v>
      </c>
    </row>
    <row r="74" ht="22.5" spans="1:24">
      <c r="A74" s="9" t="s">
        <v>55</v>
      </c>
      <c r="B74" s="8" t="s">
        <v>504</v>
      </c>
      <c r="C74" s="8" t="s">
        <v>505</v>
      </c>
      <c r="D74" s="9" t="s">
        <v>506</v>
      </c>
      <c r="E74" s="9" t="s">
        <v>507</v>
      </c>
      <c r="F74" s="8" t="s">
        <v>137</v>
      </c>
      <c r="G74" s="8" t="s">
        <v>138</v>
      </c>
      <c r="H74" s="9" t="s">
        <v>508</v>
      </c>
      <c r="I74" s="9">
        <v>4440</v>
      </c>
      <c r="J74" s="9" t="s">
        <v>62</v>
      </c>
      <c r="K74" s="9">
        <v>0</v>
      </c>
      <c r="L74" s="9">
        <v>0</v>
      </c>
      <c r="M74" s="9" t="s">
        <v>63</v>
      </c>
      <c r="N74" s="9" t="s">
        <v>509</v>
      </c>
      <c r="O74" s="9">
        <v>3</v>
      </c>
      <c r="P74" s="9">
        <v>4440</v>
      </c>
      <c r="Q74" s="9">
        <v>0</v>
      </c>
      <c r="R74" s="8" t="s">
        <v>65</v>
      </c>
      <c r="S74" s="8"/>
      <c r="T74" s="9" t="s">
        <v>67</v>
      </c>
      <c r="U74" s="9">
        <v>0</v>
      </c>
      <c r="V74" s="9" t="s">
        <v>68</v>
      </c>
      <c r="W74" s="9" t="s">
        <v>68</v>
      </c>
      <c r="X74" s="9" t="s">
        <v>68</v>
      </c>
    </row>
    <row r="75" spans="1:24">
      <c r="A75" s="9" t="s">
        <v>55</v>
      </c>
      <c r="B75" s="8" t="s">
        <v>510</v>
      </c>
      <c r="C75" s="8" t="s">
        <v>511</v>
      </c>
      <c r="D75" s="9" t="s">
        <v>358</v>
      </c>
      <c r="E75" s="9" t="s">
        <v>512</v>
      </c>
      <c r="F75" s="8" t="s">
        <v>137</v>
      </c>
      <c r="G75" s="8" t="s">
        <v>138</v>
      </c>
      <c r="H75" s="9" t="s">
        <v>513</v>
      </c>
      <c r="I75" s="9">
        <v>272</v>
      </c>
      <c r="J75" s="9" t="s">
        <v>62</v>
      </c>
      <c r="K75" s="9">
        <v>0</v>
      </c>
      <c r="L75" s="9">
        <v>0</v>
      </c>
      <c r="M75" s="9" t="s">
        <v>83</v>
      </c>
      <c r="N75" s="9" t="s">
        <v>514</v>
      </c>
      <c r="O75" s="9">
        <v>3</v>
      </c>
      <c r="P75" s="9">
        <v>272</v>
      </c>
      <c r="Q75" s="9">
        <v>0</v>
      </c>
      <c r="R75" s="8" t="s">
        <v>65</v>
      </c>
      <c r="S75" s="8" t="s">
        <v>515</v>
      </c>
      <c r="T75" s="9" t="s">
        <v>67</v>
      </c>
      <c r="U75" s="9">
        <v>0</v>
      </c>
      <c r="V75" s="9" t="s">
        <v>68</v>
      </c>
      <c r="W75" s="9" t="s">
        <v>68</v>
      </c>
      <c r="X75" s="9" t="s">
        <v>68</v>
      </c>
    </row>
    <row r="76" spans="1:24">
      <c r="A76" s="9" t="s">
        <v>55</v>
      </c>
      <c r="B76" s="8" t="s">
        <v>516</v>
      </c>
      <c r="C76" s="8"/>
      <c r="D76" s="9" t="s">
        <v>517</v>
      </c>
      <c r="E76" s="9" t="s">
        <v>518</v>
      </c>
      <c r="F76" s="8" t="s">
        <v>129</v>
      </c>
      <c r="G76" s="8" t="s">
        <v>138</v>
      </c>
      <c r="H76" s="9" t="s">
        <v>519</v>
      </c>
      <c r="I76" s="9">
        <v>73</v>
      </c>
      <c r="J76" s="9" t="s">
        <v>62</v>
      </c>
      <c r="K76" s="9">
        <v>0</v>
      </c>
      <c r="L76" s="9">
        <v>0</v>
      </c>
      <c r="M76" s="9" t="s">
        <v>83</v>
      </c>
      <c r="N76" s="9" t="s">
        <v>517</v>
      </c>
      <c r="O76" s="9">
        <v>1</v>
      </c>
      <c r="P76" s="9">
        <v>73</v>
      </c>
      <c r="Q76" s="9">
        <v>0</v>
      </c>
      <c r="R76" s="8" t="s">
        <v>65</v>
      </c>
      <c r="S76" s="8" t="s">
        <v>520</v>
      </c>
      <c r="T76" s="9" t="s">
        <v>67</v>
      </c>
      <c r="U76" s="9">
        <v>0</v>
      </c>
      <c r="V76" s="9" t="s">
        <v>68</v>
      </c>
      <c r="W76" s="9" t="s">
        <v>68</v>
      </c>
      <c r="X76" s="9" t="s">
        <v>68</v>
      </c>
    </row>
    <row r="77" spans="1:24">
      <c r="A77" s="9" t="s">
        <v>55</v>
      </c>
      <c r="B77" s="8" t="s">
        <v>521</v>
      </c>
      <c r="C77" s="8" t="s">
        <v>522</v>
      </c>
      <c r="D77" s="9" t="s">
        <v>523</v>
      </c>
      <c r="E77" s="9" t="s">
        <v>524</v>
      </c>
      <c r="F77" s="8" t="s">
        <v>128</v>
      </c>
      <c r="G77" s="8" t="s">
        <v>138</v>
      </c>
      <c r="H77" s="9" t="s">
        <v>525</v>
      </c>
      <c r="I77" s="9">
        <v>2091.9</v>
      </c>
      <c r="J77" s="9" t="s">
        <v>62</v>
      </c>
      <c r="K77" s="9">
        <v>0</v>
      </c>
      <c r="L77" s="9">
        <v>110.1</v>
      </c>
      <c r="M77" s="9" t="s">
        <v>63</v>
      </c>
      <c r="N77" s="9" t="s">
        <v>526</v>
      </c>
      <c r="O77" s="9">
        <v>2</v>
      </c>
      <c r="P77" s="9">
        <v>2091.9</v>
      </c>
      <c r="Q77" s="9">
        <v>0</v>
      </c>
      <c r="R77" s="8" t="s">
        <v>65</v>
      </c>
      <c r="S77" s="8" t="s">
        <v>527</v>
      </c>
      <c r="T77" s="9" t="s">
        <v>67</v>
      </c>
      <c r="U77" s="9">
        <v>0</v>
      </c>
      <c r="V77" s="9" t="s">
        <v>68</v>
      </c>
      <c r="W77" s="9" t="s">
        <v>68</v>
      </c>
      <c r="X77" s="9" t="s">
        <v>68</v>
      </c>
    </row>
    <row r="78" ht="22.5" spans="1:24">
      <c r="A78" s="9" t="s">
        <v>55</v>
      </c>
      <c r="B78" s="8" t="s">
        <v>528</v>
      </c>
      <c r="C78" s="8" t="s">
        <v>529</v>
      </c>
      <c r="D78" s="9" t="s">
        <v>530</v>
      </c>
      <c r="E78" s="9" t="s">
        <v>531</v>
      </c>
      <c r="F78" s="8" t="s">
        <v>129</v>
      </c>
      <c r="G78" s="8" t="s">
        <v>138</v>
      </c>
      <c r="H78" s="9" t="s">
        <v>532</v>
      </c>
      <c r="I78" s="9">
        <v>92</v>
      </c>
      <c r="J78" s="9" t="s">
        <v>62</v>
      </c>
      <c r="K78" s="9">
        <v>0</v>
      </c>
      <c r="L78" s="9">
        <v>0</v>
      </c>
      <c r="M78" s="9" t="s">
        <v>83</v>
      </c>
      <c r="N78" s="9" t="s">
        <v>533</v>
      </c>
      <c r="O78" s="9">
        <v>1</v>
      </c>
      <c r="P78" s="9">
        <v>92</v>
      </c>
      <c r="Q78" s="9">
        <v>0</v>
      </c>
      <c r="R78" s="8" t="s">
        <v>65</v>
      </c>
      <c r="S78" s="8" t="s">
        <v>534</v>
      </c>
      <c r="T78" s="9" t="s">
        <v>67</v>
      </c>
      <c r="U78" s="9">
        <v>0</v>
      </c>
      <c r="V78" s="9" t="s">
        <v>68</v>
      </c>
      <c r="W78" s="9" t="s">
        <v>68</v>
      </c>
      <c r="X78" s="9" t="s">
        <v>68</v>
      </c>
    </row>
    <row r="79" ht="22.5" spans="1:24">
      <c r="A79" s="9" t="s">
        <v>55</v>
      </c>
      <c r="B79" s="8" t="s">
        <v>535</v>
      </c>
      <c r="C79" s="8" t="s">
        <v>536</v>
      </c>
      <c r="D79" s="9" t="s">
        <v>238</v>
      </c>
      <c r="E79" s="9" t="s">
        <v>239</v>
      </c>
      <c r="F79" s="8" t="s">
        <v>129</v>
      </c>
      <c r="G79" s="8" t="s">
        <v>138</v>
      </c>
      <c r="H79" s="9" t="s">
        <v>537</v>
      </c>
      <c r="I79" s="9">
        <v>1685</v>
      </c>
      <c r="J79" s="9" t="s">
        <v>62</v>
      </c>
      <c r="K79" s="9">
        <v>0</v>
      </c>
      <c r="L79" s="9">
        <v>0</v>
      </c>
      <c r="M79" s="9" t="s">
        <v>63</v>
      </c>
      <c r="N79" s="9" t="s">
        <v>238</v>
      </c>
      <c r="O79" s="9">
        <v>1</v>
      </c>
      <c r="P79" s="9">
        <v>1685</v>
      </c>
      <c r="Q79" s="9">
        <v>0</v>
      </c>
      <c r="R79" s="8" t="s">
        <v>65</v>
      </c>
      <c r="S79" s="8" t="s">
        <v>538</v>
      </c>
      <c r="T79" s="9" t="s">
        <v>67</v>
      </c>
      <c r="U79" s="9">
        <v>0</v>
      </c>
      <c r="V79" s="9" t="s">
        <v>68</v>
      </c>
      <c r="W79" s="9" t="s">
        <v>68</v>
      </c>
      <c r="X79" s="9" t="s">
        <v>68</v>
      </c>
    </row>
    <row r="80" spans="1:24">
      <c r="A80" s="9" t="s">
        <v>55</v>
      </c>
      <c r="B80" s="8" t="s">
        <v>539</v>
      </c>
      <c r="C80" s="8"/>
      <c r="D80" s="9" t="s">
        <v>540</v>
      </c>
      <c r="E80" s="9" t="s">
        <v>541</v>
      </c>
      <c r="F80" s="8" t="s">
        <v>129</v>
      </c>
      <c r="G80" s="8" t="s">
        <v>138</v>
      </c>
      <c r="H80" s="9" t="s">
        <v>542</v>
      </c>
      <c r="I80" s="9">
        <v>72</v>
      </c>
      <c r="J80" s="9" t="s">
        <v>62</v>
      </c>
      <c r="K80" s="9">
        <v>0</v>
      </c>
      <c r="L80" s="9">
        <v>0</v>
      </c>
      <c r="M80" s="9" t="s">
        <v>83</v>
      </c>
      <c r="N80" s="9" t="s">
        <v>540</v>
      </c>
      <c r="O80" s="9">
        <v>1</v>
      </c>
      <c r="P80" s="9">
        <v>72</v>
      </c>
      <c r="Q80" s="9">
        <v>0</v>
      </c>
      <c r="R80" s="8" t="s">
        <v>65</v>
      </c>
      <c r="S80" s="8" t="s">
        <v>543</v>
      </c>
      <c r="T80" s="9" t="s">
        <v>67</v>
      </c>
      <c r="U80" s="9">
        <v>0</v>
      </c>
      <c r="V80" s="9" t="s">
        <v>68</v>
      </c>
      <c r="W80" s="9" t="s">
        <v>68</v>
      </c>
      <c r="X80" s="9" t="s">
        <v>68</v>
      </c>
    </row>
    <row r="81" spans="1:24">
      <c r="A81" s="9" t="s">
        <v>55</v>
      </c>
      <c r="B81" s="8" t="s">
        <v>544</v>
      </c>
      <c r="C81" s="8" t="s">
        <v>545</v>
      </c>
      <c r="D81" s="9" t="s">
        <v>150</v>
      </c>
      <c r="E81" s="9" t="s">
        <v>399</v>
      </c>
      <c r="F81" s="8" t="s">
        <v>128</v>
      </c>
      <c r="G81" s="8" t="s">
        <v>138</v>
      </c>
      <c r="H81" s="9" t="s">
        <v>546</v>
      </c>
      <c r="I81" s="9">
        <v>290</v>
      </c>
      <c r="J81" s="9" t="s">
        <v>62</v>
      </c>
      <c r="K81" s="9">
        <v>0</v>
      </c>
      <c r="L81" s="9">
        <v>0</v>
      </c>
      <c r="M81" s="9" t="s">
        <v>83</v>
      </c>
      <c r="N81" s="9" t="s">
        <v>401</v>
      </c>
      <c r="O81" s="9">
        <v>2</v>
      </c>
      <c r="P81" s="9">
        <v>290</v>
      </c>
      <c r="Q81" s="9">
        <v>0</v>
      </c>
      <c r="R81" s="8" t="s">
        <v>65</v>
      </c>
      <c r="S81" s="8" t="s">
        <v>547</v>
      </c>
      <c r="T81" s="9" t="s">
        <v>67</v>
      </c>
      <c r="U81" s="9">
        <v>0</v>
      </c>
      <c r="V81" s="9" t="s">
        <v>68</v>
      </c>
      <c r="W81" s="9" t="s">
        <v>68</v>
      </c>
      <c r="X81" s="9" t="s">
        <v>68</v>
      </c>
    </row>
    <row r="82" ht="22.5" spans="1:24">
      <c r="A82" s="9" t="s">
        <v>55</v>
      </c>
      <c r="B82" s="8" t="s">
        <v>548</v>
      </c>
      <c r="C82" s="8" t="s">
        <v>549</v>
      </c>
      <c r="D82" s="9" t="s">
        <v>550</v>
      </c>
      <c r="E82" s="9" t="s">
        <v>551</v>
      </c>
      <c r="F82" s="8" t="s">
        <v>129</v>
      </c>
      <c r="G82" s="8" t="s">
        <v>138</v>
      </c>
      <c r="H82" s="9" t="s">
        <v>552</v>
      </c>
      <c r="I82" s="9">
        <v>46</v>
      </c>
      <c r="J82" s="9" t="s">
        <v>62</v>
      </c>
      <c r="K82" s="9">
        <v>0</v>
      </c>
      <c r="L82" s="9">
        <v>0</v>
      </c>
      <c r="M82" s="9" t="s">
        <v>83</v>
      </c>
      <c r="N82" s="9" t="s">
        <v>553</v>
      </c>
      <c r="O82" s="9">
        <v>1</v>
      </c>
      <c r="P82" s="9">
        <v>46</v>
      </c>
      <c r="Q82" s="9">
        <v>0</v>
      </c>
      <c r="R82" s="8" t="s">
        <v>65</v>
      </c>
      <c r="S82" s="8" t="s">
        <v>554</v>
      </c>
      <c r="T82" s="9" t="s">
        <v>67</v>
      </c>
      <c r="U82" s="9">
        <v>0</v>
      </c>
      <c r="V82" s="9" t="s">
        <v>68</v>
      </c>
      <c r="W82" s="9" t="s">
        <v>68</v>
      </c>
      <c r="X82" s="9" t="s">
        <v>68</v>
      </c>
    </row>
    <row r="83" ht="22.5" spans="1:24">
      <c r="A83" s="9" t="s">
        <v>55</v>
      </c>
      <c r="B83" s="8" t="s">
        <v>555</v>
      </c>
      <c r="C83" s="8" t="s">
        <v>556</v>
      </c>
      <c r="D83" s="9" t="s">
        <v>557</v>
      </c>
      <c r="E83" s="9" t="s">
        <v>558</v>
      </c>
      <c r="F83" s="8" t="s">
        <v>129</v>
      </c>
      <c r="G83" s="8" t="s">
        <v>138</v>
      </c>
      <c r="H83" s="9" t="s">
        <v>559</v>
      </c>
      <c r="I83" s="9">
        <v>119</v>
      </c>
      <c r="J83" s="9" t="s">
        <v>62</v>
      </c>
      <c r="K83" s="9">
        <v>0</v>
      </c>
      <c r="L83" s="9">
        <v>0</v>
      </c>
      <c r="M83" s="9" t="s">
        <v>83</v>
      </c>
      <c r="N83" s="9" t="s">
        <v>560</v>
      </c>
      <c r="O83" s="9">
        <v>1</v>
      </c>
      <c r="P83" s="9">
        <v>119</v>
      </c>
      <c r="Q83" s="9">
        <v>0</v>
      </c>
      <c r="R83" s="8" t="s">
        <v>65</v>
      </c>
      <c r="S83" s="8" t="s">
        <v>561</v>
      </c>
      <c r="T83" s="9" t="s">
        <v>67</v>
      </c>
      <c r="U83" s="9">
        <v>0</v>
      </c>
      <c r="V83" s="9" t="s">
        <v>68</v>
      </c>
      <c r="W83" s="9" t="s">
        <v>68</v>
      </c>
      <c r="X83" s="9" t="s">
        <v>68</v>
      </c>
    </row>
    <row r="84" ht="22.5" spans="1:24">
      <c r="A84" s="9" t="s">
        <v>55</v>
      </c>
      <c r="B84" s="8" t="s">
        <v>562</v>
      </c>
      <c r="C84" s="8"/>
      <c r="D84" s="9" t="s">
        <v>563</v>
      </c>
      <c r="E84" s="9" t="s">
        <v>564</v>
      </c>
      <c r="F84" s="8" t="s">
        <v>129</v>
      </c>
      <c r="G84" s="8" t="s">
        <v>138</v>
      </c>
      <c r="H84" s="9" t="s">
        <v>565</v>
      </c>
      <c r="I84" s="9">
        <v>236</v>
      </c>
      <c r="J84" s="9" t="s">
        <v>62</v>
      </c>
      <c r="K84" s="9">
        <v>0</v>
      </c>
      <c r="L84" s="9">
        <v>0</v>
      </c>
      <c r="M84" s="9" t="s">
        <v>83</v>
      </c>
      <c r="N84" s="9" t="s">
        <v>566</v>
      </c>
      <c r="O84" s="9">
        <v>2</v>
      </c>
      <c r="P84" s="9">
        <v>236</v>
      </c>
      <c r="Q84" s="9">
        <v>0</v>
      </c>
      <c r="R84" s="8" t="s">
        <v>65</v>
      </c>
      <c r="S84" s="8" t="s">
        <v>567</v>
      </c>
      <c r="T84" s="9" t="s">
        <v>67</v>
      </c>
      <c r="U84" s="9">
        <v>0</v>
      </c>
      <c r="V84" s="9" t="s">
        <v>68</v>
      </c>
      <c r="W84" s="9" t="s">
        <v>68</v>
      </c>
      <c r="X84" s="9" t="s">
        <v>68</v>
      </c>
    </row>
    <row r="85" ht="22.5" spans="1:24">
      <c r="A85" s="9" t="s">
        <v>55</v>
      </c>
      <c r="B85" s="8" t="s">
        <v>568</v>
      </c>
      <c r="C85" s="8" t="s">
        <v>569</v>
      </c>
      <c r="D85" s="9" t="s">
        <v>570</v>
      </c>
      <c r="E85" s="9" t="s">
        <v>571</v>
      </c>
      <c r="F85" s="8" t="s">
        <v>128</v>
      </c>
      <c r="G85" s="8" t="s">
        <v>138</v>
      </c>
      <c r="H85" s="9" t="s">
        <v>572</v>
      </c>
      <c r="I85" s="9">
        <v>473.2</v>
      </c>
      <c r="J85" s="9" t="s">
        <v>62</v>
      </c>
      <c r="K85" s="9">
        <v>0</v>
      </c>
      <c r="L85" s="9">
        <v>24.8</v>
      </c>
      <c r="M85" s="9" t="s">
        <v>83</v>
      </c>
      <c r="N85" s="9" t="s">
        <v>573</v>
      </c>
      <c r="O85" s="9">
        <v>4</v>
      </c>
      <c r="P85" s="9">
        <v>473.2</v>
      </c>
      <c r="Q85" s="9">
        <v>0</v>
      </c>
      <c r="R85" s="8" t="s">
        <v>65</v>
      </c>
      <c r="S85" s="8" t="s">
        <v>574</v>
      </c>
      <c r="T85" s="9" t="s">
        <v>67</v>
      </c>
      <c r="U85" s="9">
        <v>0</v>
      </c>
      <c r="V85" s="9" t="s">
        <v>68</v>
      </c>
      <c r="W85" s="9" t="s">
        <v>68</v>
      </c>
      <c r="X85" s="9" t="s">
        <v>68</v>
      </c>
    </row>
    <row r="86" ht="22.5" spans="1:24">
      <c r="A86" s="9" t="s">
        <v>55</v>
      </c>
      <c r="B86" s="8" t="s">
        <v>575</v>
      </c>
      <c r="C86" s="8" t="s">
        <v>576</v>
      </c>
      <c r="D86" s="9" t="s">
        <v>577</v>
      </c>
      <c r="E86" s="9" t="s">
        <v>578</v>
      </c>
      <c r="F86" s="8" t="s">
        <v>96</v>
      </c>
      <c r="G86" s="8" t="s">
        <v>138</v>
      </c>
      <c r="H86" s="9" t="s">
        <v>579</v>
      </c>
      <c r="I86" s="9">
        <v>10110</v>
      </c>
      <c r="J86" s="9" t="s">
        <v>62</v>
      </c>
      <c r="K86" s="9">
        <v>0</v>
      </c>
      <c r="L86" s="9">
        <v>0</v>
      </c>
      <c r="M86" s="9" t="s">
        <v>63</v>
      </c>
      <c r="N86" s="9" t="s">
        <v>580</v>
      </c>
      <c r="O86" s="9">
        <v>9</v>
      </c>
      <c r="P86" s="9">
        <v>10110</v>
      </c>
      <c r="Q86" s="9">
        <v>0</v>
      </c>
      <c r="R86" s="8" t="s">
        <v>65</v>
      </c>
      <c r="S86" s="8"/>
      <c r="T86" s="9" t="s">
        <v>67</v>
      </c>
      <c r="U86" s="9">
        <v>0</v>
      </c>
      <c r="V86" s="9" t="s">
        <v>68</v>
      </c>
      <c r="W86" s="9" t="s">
        <v>68</v>
      </c>
      <c r="X86" s="9" t="s">
        <v>68</v>
      </c>
    </row>
    <row r="87" ht="22.5" spans="1:24">
      <c r="A87" s="9" t="s">
        <v>55</v>
      </c>
      <c r="B87" s="8" t="s">
        <v>581</v>
      </c>
      <c r="C87" s="8" t="s">
        <v>582</v>
      </c>
      <c r="D87" s="9" t="s">
        <v>583</v>
      </c>
      <c r="E87" s="9" t="s">
        <v>584</v>
      </c>
      <c r="F87" s="8" t="s">
        <v>137</v>
      </c>
      <c r="G87" s="8" t="s">
        <v>138</v>
      </c>
      <c r="H87" s="9" t="s">
        <v>585</v>
      </c>
      <c r="I87" s="9">
        <v>456</v>
      </c>
      <c r="J87" s="9" t="s">
        <v>62</v>
      </c>
      <c r="K87" s="9">
        <v>0</v>
      </c>
      <c r="L87" s="9">
        <v>24</v>
      </c>
      <c r="M87" s="9" t="s">
        <v>83</v>
      </c>
      <c r="N87" s="9" t="s">
        <v>583</v>
      </c>
      <c r="O87" s="9">
        <v>3</v>
      </c>
      <c r="P87" s="9">
        <v>456</v>
      </c>
      <c r="Q87" s="9">
        <v>0</v>
      </c>
      <c r="R87" s="8" t="s">
        <v>65</v>
      </c>
      <c r="S87" s="8" t="s">
        <v>586</v>
      </c>
      <c r="T87" s="9" t="s">
        <v>67</v>
      </c>
      <c r="U87" s="9">
        <v>0</v>
      </c>
      <c r="V87" s="9" t="s">
        <v>68</v>
      </c>
      <c r="W87" s="9" t="s">
        <v>68</v>
      </c>
      <c r="X87" s="9" t="s">
        <v>68</v>
      </c>
    </row>
    <row r="88" ht="22.5" spans="1:24">
      <c r="A88" s="9" t="s">
        <v>55</v>
      </c>
      <c r="B88" s="8" t="s">
        <v>587</v>
      </c>
      <c r="C88" s="8" t="s">
        <v>588</v>
      </c>
      <c r="D88" s="9" t="s">
        <v>283</v>
      </c>
      <c r="E88" s="9" t="s">
        <v>589</v>
      </c>
      <c r="F88" s="8" t="s">
        <v>129</v>
      </c>
      <c r="G88" s="8" t="s">
        <v>138</v>
      </c>
      <c r="H88" s="9" t="s">
        <v>590</v>
      </c>
      <c r="I88" s="9">
        <v>59</v>
      </c>
      <c r="J88" s="9" t="s">
        <v>62</v>
      </c>
      <c r="K88" s="9">
        <v>0</v>
      </c>
      <c r="L88" s="9">
        <v>0</v>
      </c>
      <c r="M88" s="9" t="s">
        <v>83</v>
      </c>
      <c r="N88" s="9" t="s">
        <v>286</v>
      </c>
      <c r="O88" s="9">
        <v>1</v>
      </c>
      <c r="P88" s="9">
        <v>59</v>
      </c>
      <c r="Q88" s="9">
        <v>0</v>
      </c>
      <c r="R88" s="8" t="s">
        <v>65</v>
      </c>
      <c r="S88" s="8" t="s">
        <v>591</v>
      </c>
      <c r="T88" s="9" t="s">
        <v>67</v>
      </c>
      <c r="U88" s="9">
        <v>0</v>
      </c>
      <c r="V88" s="9" t="s">
        <v>68</v>
      </c>
      <c r="W88" s="9" t="s">
        <v>68</v>
      </c>
      <c r="X88" s="9" t="s">
        <v>68</v>
      </c>
    </row>
    <row r="89" ht="22.5" spans="1:24">
      <c r="A89" s="9" t="s">
        <v>55</v>
      </c>
      <c r="B89" s="8" t="s">
        <v>592</v>
      </c>
      <c r="C89" s="8" t="s">
        <v>593</v>
      </c>
      <c r="D89" s="9" t="s">
        <v>339</v>
      </c>
      <c r="E89" s="9" t="s">
        <v>594</v>
      </c>
      <c r="F89" s="8" t="s">
        <v>129</v>
      </c>
      <c r="G89" s="8" t="s">
        <v>138</v>
      </c>
      <c r="H89" s="9" t="s">
        <v>595</v>
      </c>
      <c r="I89" s="9">
        <v>852</v>
      </c>
      <c r="J89" s="9" t="s">
        <v>62</v>
      </c>
      <c r="K89" s="9">
        <v>0</v>
      </c>
      <c r="L89" s="9">
        <v>0</v>
      </c>
      <c r="M89" s="9" t="s">
        <v>63</v>
      </c>
      <c r="N89" s="9" t="s">
        <v>596</v>
      </c>
      <c r="O89" s="9">
        <v>1</v>
      </c>
      <c r="P89" s="9">
        <v>852</v>
      </c>
      <c r="Q89" s="9">
        <v>0</v>
      </c>
      <c r="R89" s="8" t="s">
        <v>65</v>
      </c>
      <c r="S89" s="8" t="s">
        <v>597</v>
      </c>
      <c r="T89" s="9" t="s">
        <v>67</v>
      </c>
      <c r="U89" s="9">
        <v>0</v>
      </c>
      <c r="V89" s="9" t="s">
        <v>68</v>
      </c>
      <c r="W89" s="9" t="s">
        <v>68</v>
      </c>
      <c r="X89" s="9" t="s">
        <v>68</v>
      </c>
    </row>
    <row r="90" ht="22.5" spans="1:24">
      <c r="A90" s="9" t="s">
        <v>55</v>
      </c>
      <c r="B90" s="8" t="s">
        <v>598</v>
      </c>
      <c r="C90" s="8" t="s">
        <v>599</v>
      </c>
      <c r="D90" s="9" t="s">
        <v>600</v>
      </c>
      <c r="E90" s="9" t="s">
        <v>601</v>
      </c>
      <c r="F90" s="8" t="s">
        <v>128</v>
      </c>
      <c r="G90" s="8" t="s">
        <v>138</v>
      </c>
      <c r="H90" s="9" t="s">
        <v>602</v>
      </c>
      <c r="I90" s="9">
        <v>10304</v>
      </c>
      <c r="J90" s="9" t="s">
        <v>62</v>
      </c>
      <c r="K90" s="9">
        <v>0</v>
      </c>
      <c r="L90" s="9">
        <v>0</v>
      </c>
      <c r="M90" s="9" t="s">
        <v>63</v>
      </c>
      <c r="N90" s="9" t="s">
        <v>600</v>
      </c>
      <c r="O90" s="9">
        <v>4</v>
      </c>
      <c r="P90" s="9">
        <v>10304</v>
      </c>
      <c r="Q90" s="9">
        <v>0</v>
      </c>
      <c r="R90" s="8" t="s">
        <v>65</v>
      </c>
      <c r="S90" s="8" t="s">
        <v>603</v>
      </c>
      <c r="T90" s="9" t="s">
        <v>67</v>
      </c>
      <c r="U90" s="9">
        <v>0</v>
      </c>
      <c r="V90" s="9" t="s">
        <v>68</v>
      </c>
      <c r="W90" s="9" t="s">
        <v>68</v>
      </c>
      <c r="X90" s="9" t="s">
        <v>68</v>
      </c>
    </row>
    <row r="91" spans="1:24">
      <c r="A91" s="9" t="s">
        <v>55</v>
      </c>
      <c r="B91" s="8" t="s">
        <v>604</v>
      </c>
      <c r="C91" s="8"/>
      <c r="D91" s="9" t="s">
        <v>157</v>
      </c>
      <c r="E91" s="9" t="s">
        <v>605</v>
      </c>
      <c r="F91" s="8" t="s">
        <v>129</v>
      </c>
      <c r="G91" s="8" t="s">
        <v>138</v>
      </c>
      <c r="H91" s="9" t="s">
        <v>606</v>
      </c>
      <c r="I91" s="9">
        <v>35</v>
      </c>
      <c r="J91" s="9" t="s">
        <v>62</v>
      </c>
      <c r="K91" s="9">
        <v>0</v>
      </c>
      <c r="L91" s="9">
        <v>0</v>
      </c>
      <c r="M91" s="9" t="s">
        <v>83</v>
      </c>
      <c r="N91" s="9" t="s">
        <v>157</v>
      </c>
      <c r="O91" s="9">
        <v>1</v>
      </c>
      <c r="P91" s="9">
        <v>35</v>
      </c>
      <c r="Q91" s="9">
        <v>0</v>
      </c>
      <c r="R91" s="8" t="s">
        <v>65</v>
      </c>
      <c r="S91" s="8" t="s">
        <v>607</v>
      </c>
      <c r="T91" s="9" t="s">
        <v>67</v>
      </c>
      <c r="U91" s="9">
        <v>0</v>
      </c>
      <c r="V91" s="9" t="s">
        <v>68</v>
      </c>
      <c r="W91" s="9" t="s">
        <v>68</v>
      </c>
      <c r="X91" s="9" t="s">
        <v>68</v>
      </c>
    </row>
    <row r="92" spans="1:24">
      <c r="A92" s="9" t="s">
        <v>55</v>
      </c>
      <c r="B92" s="8" t="s">
        <v>608</v>
      </c>
      <c r="C92" s="8" t="s">
        <v>609</v>
      </c>
      <c r="D92" s="9" t="s">
        <v>610</v>
      </c>
      <c r="E92" s="9" t="s">
        <v>611</v>
      </c>
      <c r="F92" s="8" t="s">
        <v>129</v>
      </c>
      <c r="G92" s="8" t="s">
        <v>138</v>
      </c>
      <c r="H92" s="9" t="s">
        <v>612</v>
      </c>
      <c r="I92" s="9">
        <v>183</v>
      </c>
      <c r="J92" s="9" t="s">
        <v>62</v>
      </c>
      <c r="K92" s="9">
        <v>0</v>
      </c>
      <c r="L92" s="9">
        <v>0</v>
      </c>
      <c r="M92" s="9" t="s">
        <v>83</v>
      </c>
      <c r="N92" s="9" t="s">
        <v>610</v>
      </c>
      <c r="O92" s="9">
        <v>1</v>
      </c>
      <c r="P92" s="9">
        <v>183</v>
      </c>
      <c r="Q92" s="9">
        <v>0</v>
      </c>
      <c r="R92" s="8" t="s">
        <v>65</v>
      </c>
      <c r="S92" s="8" t="s">
        <v>613</v>
      </c>
      <c r="T92" s="9" t="s">
        <v>67</v>
      </c>
      <c r="U92" s="9">
        <v>0</v>
      </c>
      <c r="V92" s="9" t="s">
        <v>68</v>
      </c>
      <c r="W92" s="9" t="s">
        <v>68</v>
      </c>
      <c r="X92" s="9" t="s">
        <v>68</v>
      </c>
    </row>
    <row r="93" spans="1:24">
      <c r="A93" s="9" t="s">
        <v>55</v>
      </c>
      <c r="B93" s="8" t="s">
        <v>614</v>
      </c>
      <c r="C93" s="8"/>
      <c r="D93" s="9" t="s">
        <v>615</v>
      </c>
      <c r="E93" s="9" t="s">
        <v>616</v>
      </c>
      <c r="F93" s="8" t="s">
        <v>129</v>
      </c>
      <c r="G93" s="8" t="s">
        <v>138</v>
      </c>
      <c r="H93" s="9" t="s">
        <v>617</v>
      </c>
      <c r="I93" s="9">
        <v>84</v>
      </c>
      <c r="J93" s="9" t="s">
        <v>62</v>
      </c>
      <c r="K93" s="9">
        <v>0</v>
      </c>
      <c r="L93" s="9">
        <v>0</v>
      </c>
      <c r="M93" s="9" t="s">
        <v>83</v>
      </c>
      <c r="N93" s="9" t="s">
        <v>618</v>
      </c>
      <c r="O93" s="9">
        <v>1</v>
      </c>
      <c r="P93" s="9">
        <v>84</v>
      </c>
      <c r="Q93" s="9">
        <v>0</v>
      </c>
      <c r="R93" s="8" t="s">
        <v>65</v>
      </c>
      <c r="S93" s="8" t="s">
        <v>619</v>
      </c>
      <c r="T93" s="9" t="s">
        <v>67</v>
      </c>
      <c r="U93" s="9">
        <v>0</v>
      </c>
      <c r="V93" s="9" t="s">
        <v>68</v>
      </c>
      <c r="W93" s="9" t="s">
        <v>68</v>
      </c>
      <c r="X93" s="9" t="s">
        <v>68</v>
      </c>
    </row>
    <row r="94" ht="22.5" spans="1:24">
      <c r="A94" s="9" t="s">
        <v>55</v>
      </c>
      <c r="B94" s="8" t="s">
        <v>620</v>
      </c>
      <c r="C94" s="8" t="s">
        <v>621</v>
      </c>
      <c r="D94" s="9" t="s">
        <v>506</v>
      </c>
      <c r="E94" s="9" t="s">
        <v>507</v>
      </c>
      <c r="F94" s="8" t="s">
        <v>137</v>
      </c>
      <c r="G94" s="8" t="s">
        <v>138</v>
      </c>
      <c r="H94" s="9" t="s">
        <v>622</v>
      </c>
      <c r="I94" s="9">
        <v>4440</v>
      </c>
      <c r="J94" s="9" t="s">
        <v>62</v>
      </c>
      <c r="K94" s="9">
        <v>0</v>
      </c>
      <c r="L94" s="9">
        <v>0</v>
      </c>
      <c r="M94" s="9" t="s">
        <v>63</v>
      </c>
      <c r="N94" s="9" t="s">
        <v>509</v>
      </c>
      <c r="O94" s="9">
        <v>3</v>
      </c>
      <c r="P94" s="9">
        <v>4440</v>
      </c>
      <c r="Q94" s="9">
        <v>0</v>
      </c>
      <c r="R94" s="8" t="s">
        <v>65</v>
      </c>
      <c r="S94" s="8"/>
      <c r="T94" s="9" t="s">
        <v>67</v>
      </c>
      <c r="U94" s="9">
        <v>0</v>
      </c>
      <c r="V94" s="9" t="s">
        <v>68</v>
      </c>
      <c r="W94" s="9" t="s">
        <v>68</v>
      </c>
      <c r="X94" s="9" t="s">
        <v>68</v>
      </c>
    </row>
    <row r="95" spans="1:24">
      <c r="A95" s="9" t="s">
        <v>55</v>
      </c>
      <c r="B95" s="8" t="s">
        <v>623</v>
      </c>
      <c r="C95" s="8" t="s">
        <v>624</v>
      </c>
      <c r="D95" s="9" t="s">
        <v>625</v>
      </c>
      <c r="E95" s="9" t="s">
        <v>626</v>
      </c>
      <c r="F95" s="8" t="s">
        <v>129</v>
      </c>
      <c r="G95" s="8" t="s">
        <v>138</v>
      </c>
      <c r="H95" s="9" t="s">
        <v>627</v>
      </c>
      <c r="I95" s="9">
        <v>46</v>
      </c>
      <c r="J95" s="9" t="s">
        <v>62</v>
      </c>
      <c r="K95" s="9">
        <v>0</v>
      </c>
      <c r="L95" s="9">
        <v>0</v>
      </c>
      <c r="M95" s="9" t="s">
        <v>83</v>
      </c>
      <c r="N95" s="9" t="s">
        <v>628</v>
      </c>
      <c r="O95" s="9">
        <v>1</v>
      </c>
      <c r="P95" s="9">
        <v>46</v>
      </c>
      <c r="Q95" s="9">
        <v>0</v>
      </c>
      <c r="R95" s="8" t="s">
        <v>65</v>
      </c>
      <c r="S95" s="8" t="s">
        <v>629</v>
      </c>
      <c r="T95" s="9" t="s">
        <v>67</v>
      </c>
      <c r="U95" s="9">
        <v>0</v>
      </c>
      <c r="V95" s="9" t="s">
        <v>68</v>
      </c>
      <c r="W95" s="9" t="s">
        <v>68</v>
      </c>
      <c r="X95" s="9" t="s">
        <v>68</v>
      </c>
    </row>
    <row r="96" ht="22.5" spans="1:24">
      <c r="A96" s="9" t="s">
        <v>55</v>
      </c>
      <c r="B96" s="8" t="s">
        <v>630</v>
      </c>
      <c r="C96" s="8" t="s">
        <v>631</v>
      </c>
      <c r="D96" s="9" t="s">
        <v>358</v>
      </c>
      <c r="E96" s="9" t="s">
        <v>632</v>
      </c>
      <c r="F96" s="8" t="s">
        <v>137</v>
      </c>
      <c r="G96" s="8" t="s">
        <v>138</v>
      </c>
      <c r="H96" s="9" t="s">
        <v>633</v>
      </c>
      <c r="I96" s="9">
        <v>377</v>
      </c>
      <c r="J96" s="9" t="s">
        <v>62</v>
      </c>
      <c r="K96" s="9">
        <v>0</v>
      </c>
      <c r="L96" s="9">
        <v>0</v>
      </c>
      <c r="M96" s="9" t="s">
        <v>83</v>
      </c>
      <c r="N96" s="9" t="s">
        <v>514</v>
      </c>
      <c r="O96" s="9">
        <v>3</v>
      </c>
      <c r="P96" s="9">
        <v>377</v>
      </c>
      <c r="Q96" s="9">
        <v>0</v>
      </c>
      <c r="R96" s="8" t="s">
        <v>65</v>
      </c>
      <c r="S96" s="8" t="s">
        <v>634</v>
      </c>
      <c r="T96" s="9" t="s">
        <v>67</v>
      </c>
      <c r="U96" s="9">
        <v>0</v>
      </c>
      <c r="V96" s="9" t="s">
        <v>68</v>
      </c>
      <c r="W96" s="9" t="s">
        <v>68</v>
      </c>
      <c r="X96" s="9" t="s">
        <v>68</v>
      </c>
    </row>
    <row r="97" ht="22.5" spans="1:24">
      <c r="A97" s="9" t="s">
        <v>55</v>
      </c>
      <c r="B97" s="8" t="s">
        <v>635</v>
      </c>
      <c r="C97" s="8" t="s">
        <v>636</v>
      </c>
      <c r="D97" s="9" t="s">
        <v>637</v>
      </c>
      <c r="E97" s="9" t="s">
        <v>638</v>
      </c>
      <c r="F97" s="8" t="s">
        <v>129</v>
      </c>
      <c r="G97" s="8" t="s">
        <v>138</v>
      </c>
      <c r="H97" s="9" t="s">
        <v>639</v>
      </c>
      <c r="I97" s="9">
        <v>130</v>
      </c>
      <c r="J97" s="9" t="s">
        <v>62</v>
      </c>
      <c r="K97" s="9">
        <v>0</v>
      </c>
      <c r="L97" s="9">
        <v>0</v>
      </c>
      <c r="M97" s="9" t="s">
        <v>83</v>
      </c>
      <c r="N97" s="9" t="s">
        <v>640</v>
      </c>
      <c r="O97" s="9">
        <v>1</v>
      </c>
      <c r="P97" s="9">
        <v>130</v>
      </c>
      <c r="Q97" s="9">
        <v>0</v>
      </c>
      <c r="R97" s="8" t="s">
        <v>65</v>
      </c>
      <c r="S97" s="8" t="s">
        <v>641</v>
      </c>
      <c r="T97" s="9" t="s">
        <v>67</v>
      </c>
      <c r="U97" s="9">
        <v>0</v>
      </c>
      <c r="V97" s="9" t="s">
        <v>68</v>
      </c>
      <c r="W97" s="9" t="s">
        <v>68</v>
      </c>
      <c r="X97" s="9" t="s">
        <v>68</v>
      </c>
    </row>
    <row r="98" ht="22.5" spans="1:24">
      <c r="A98" s="9" t="s">
        <v>55</v>
      </c>
      <c r="B98" s="8" t="s">
        <v>642</v>
      </c>
      <c r="C98" s="8" t="s">
        <v>643</v>
      </c>
      <c r="D98" s="9" t="s">
        <v>644</v>
      </c>
      <c r="E98" s="9" t="s">
        <v>645</v>
      </c>
      <c r="F98" s="8" t="s">
        <v>128</v>
      </c>
      <c r="G98" s="8" t="s">
        <v>138</v>
      </c>
      <c r="H98" s="9" t="s">
        <v>646</v>
      </c>
      <c r="I98" s="9">
        <v>2576.4</v>
      </c>
      <c r="J98" s="9" t="s">
        <v>62</v>
      </c>
      <c r="K98" s="9">
        <v>0</v>
      </c>
      <c r="L98" s="9">
        <v>135.6</v>
      </c>
      <c r="M98" s="9" t="s">
        <v>63</v>
      </c>
      <c r="N98" s="9" t="s">
        <v>644</v>
      </c>
      <c r="O98" s="9">
        <v>2</v>
      </c>
      <c r="P98" s="9">
        <v>2576.4</v>
      </c>
      <c r="Q98" s="9">
        <v>0</v>
      </c>
      <c r="R98" s="8" t="s">
        <v>65</v>
      </c>
      <c r="S98" s="8" t="s">
        <v>647</v>
      </c>
      <c r="T98" s="9" t="s">
        <v>67</v>
      </c>
      <c r="U98" s="9">
        <v>0</v>
      </c>
      <c r="V98" s="9" t="s">
        <v>68</v>
      </c>
      <c r="W98" s="9" t="s">
        <v>68</v>
      </c>
      <c r="X98" s="9" t="s">
        <v>68</v>
      </c>
    </row>
    <row r="99" ht="22.5" spans="1:24">
      <c r="A99" s="9" t="s">
        <v>55</v>
      </c>
      <c r="B99" s="8" t="s">
        <v>648</v>
      </c>
      <c r="C99" s="8" t="s">
        <v>649</v>
      </c>
      <c r="D99" s="9" t="s">
        <v>650</v>
      </c>
      <c r="E99" s="9" t="s">
        <v>651</v>
      </c>
      <c r="F99" s="8" t="s">
        <v>128</v>
      </c>
      <c r="G99" s="8" t="s">
        <v>138</v>
      </c>
      <c r="H99" s="9" t="s">
        <v>652</v>
      </c>
      <c r="I99" s="9">
        <v>974</v>
      </c>
      <c r="J99" s="9" t="s">
        <v>62</v>
      </c>
      <c r="K99" s="9">
        <v>0</v>
      </c>
      <c r="L99" s="9">
        <v>0</v>
      </c>
      <c r="M99" s="9" t="s">
        <v>83</v>
      </c>
      <c r="N99" s="9" t="s">
        <v>650</v>
      </c>
      <c r="O99" s="9">
        <v>4</v>
      </c>
      <c r="P99" s="9">
        <v>974</v>
      </c>
      <c r="Q99" s="9">
        <v>0</v>
      </c>
      <c r="R99" s="8" t="s">
        <v>65</v>
      </c>
      <c r="S99" s="8" t="s">
        <v>653</v>
      </c>
      <c r="T99" s="9" t="s">
        <v>67</v>
      </c>
      <c r="U99" s="9">
        <v>0</v>
      </c>
      <c r="V99" s="9" t="s">
        <v>68</v>
      </c>
      <c r="W99" s="9" t="s">
        <v>68</v>
      </c>
      <c r="X99" s="9" t="s">
        <v>68</v>
      </c>
    </row>
    <row r="100" ht="22.5" spans="1:24">
      <c r="A100" s="9" t="s">
        <v>55</v>
      </c>
      <c r="B100" s="8" t="s">
        <v>654</v>
      </c>
      <c r="C100" s="8" t="s">
        <v>655</v>
      </c>
      <c r="D100" s="9" t="s">
        <v>656</v>
      </c>
      <c r="E100" s="9" t="s">
        <v>657</v>
      </c>
      <c r="F100" s="8" t="s">
        <v>129</v>
      </c>
      <c r="G100" s="8" t="s">
        <v>138</v>
      </c>
      <c r="H100" s="9" t="s">
        <v>658</v>
      </c>
      <c r="I100" s="9">
        <v>84</v>
      </c>
      <c r="J100" s="9" t="s">
        <v>62</v>
      </c>
      <c r="K100" s="9">
        <v>0</v>
      </c>
      <c r="L100" s="9">
        <v>0</v>
      </c>
      <c r="M100" s="9" t="s">
        <v>83</v>
      </c>
      <c r="N100" s="9" t="s">
        <v>659</v>
      </c>
      <c r="O100" s="9">
        <v>1</v>
      </c>
      <c r="P100" s="9">
        <v>84</v>
      </c>
      <c r="Q100" s="9">
        <v>0</v>
      </c>
      <c r="R100" s="8" t="s">
        <v>65</v>
      </c>
      <c r="S100" s="8" t="s">
        <v>660</v>
      </c>
      <c r="T100" s="9" t="s">
        <v>67</v>
      </c>
      <c r="U100" s="9">
        <v>0</v>
      </c>
      <c r="V100" s="9" t="s">
        <v>68</v>
      </c>
      <c r="W100" s="9" t="s">
        <v>68</v>
      </c>
      <c r="X100" s="9" t="s">
        <v>68</v>
      </c>
    </row>
    <row r="101" ht="22.5" spans="1:24">
      <c r="A101" s="9" t="s">
        <v>55</v>
      </c>
      <c r="B101" s="8" t="s">
        <v>661</v>
      </c>
      <c r="C101" s="8" t="s">
        <v>662</v>
      </c>
      <c r="D101" s="9" t="s">
        <v>663</v>
      </c>
      <c r="E101" s="9" t="s">
        <v>664</v>
      </c>
      <c r="F101" s="8" t="s">
        <v>129</v>
      </c>
      <c r="G101" s="8" t="s">
        <v>138</v>
      </c>
      <c r="H101" s="9" t="s">
        <v>665</v>
      </c>
      <c r="I101" s="9">
        <v>147</v>
      </c>
      <c r="J101" s="9" t="s">
        <v>62</v>
      </c>
      <c r="K101" s="9">
        <v>0</v>
      </c>
      <c r="L101" s="9">
        <v>0</v>
      </c>
      <c r="M101" s="9" t="s">
        <v>83</v>
      </c>
      <c r="N101" s="9" t="s">
        <v>666</v>
      </c>
      <c r="O101" s="9">
        <v>1</v>
      </c>
      <c r="P101" s="9">
        <v>147</v>
      </c>
      <c r="Q101" s="9">
        <v>0</v>
      </c>
      <c r="R101" s="8" t="s">
        <v>65</v>
      </c>
      <c r="S101" s="8" t="s">
        <v>667</v>
      </c>
      <c r="T101" s="9" t="s">
        <v>67</v>
      </c>
      <c r="U101" s="9">
        <v>0</v>
      </c>
      <c r="V101" s="9" t="s">
        <v>68</v>
      </c>
      <c r="W101" s="9" t="s">
        <v>68</v>
      </c>
      <c r="X101" s="9" t="s">
        <v>68</v>
      </c>
    </row>
    <row r="102" spans="1:24">
      <c r="A102" s="9" t="s">
        <v>55</v>
      </c>
      <c r="B102" s="8" t="s">
        <v>668</v>
      </c>
      <c r="C102" s="8"/>
      <c r="D102" s="9" t="s">
        <v>669</v>
      </c>
      <c r="E102" s="9" t="s">
        <v>670</v>
      </c>
      <c r="F102" s="8" t="s">
        <v>128</v>
      </c>
      <c r="G102" s="8" t="s">
        <v>138</v>
      </c>
      <c r="H102" s="9" t="s">
        <v>671</v>
      </c>
      <c r="I102" s="9">
        <v>170</v>
      </c>
      <c r="J102" s="9" t="s">
        <v>62</v>
      </c>
      <c r="K102" s="9">
        <v>0</v>
      </c>
      <c r="L102" s="9">
        <v>0</v>
      </c>
      <c r="M102" s="9" t="s">
        <v>83</v>
      </c>
      <c r="N102" s="9" t="s">
        <v>669</v>
      </c>
      <c r="O102" s="9">
        <v>2</v>
      </c>
      <c r="P102" s="9">
        <v>170</v>
      </c>
      <c r="Q102" s="9">
        <v>0</v>
      </c>
      <c r="R102" s="8" t="s">
        <v>65</v>
      </c>
      <c r="S102" s="8" t="s">
        <v>672</v>
      </c>
      <c r="T102" s="9" t="s">
        <v>67</v>
      </c>
      <c r="U102" s="9">
        <v>0</v>
      </c>
      <c r="V102" s="9" t="s">
        <v>68</v>
      </c>
      <c r="W102" s="9" t="s">
        <v>68</v>
      </c>
      <c r="X102" s="9" t="s">
        <v>68</v>
      </c>
    </row>
    <row r="103" spans="1:24">
      <c r="A103" s="9" t="s">
        <v>55</v>
      </c>
      <c r="B103" s="8" t="s">
        <v>673</v>
      </c>
      <c r="C103" s="8" t="s">
        <v>674</v>
      </c>
      <c r="D103" s="9" t="s">
        <v>675</v>
      </c>
      <c r="E103" s="9" t="s">
        <v>676</v>
      </c>
      <c r="F103" s="8" t="s">
        <v>128</v>
      </c>
      <c r="G103" s="8" t="s">
        <v>138</v>
      </c>
      <c r="H103" s="9" t="s">
        <v>677</v>
      </c>
      <c r="I103" s="9">
        <v>270</v>
      </c>
      <c r="J103" s="9" t="s">
        <v>62</v>
      </c>
      <c r="K103" s="9">
        <v>0</v>
      </c>
      <c r="L103" s="9">
        <v>0</v>
      </c>
      <c r="M103" s="9" t="s">
        <v>83</v>
      </c>
      <c r="N103" s="9" t="s">
        <v>678</v>
      </c>
      <c r="O103" s="9">
        <v>2</v>
      </c>
      <c r="P103" s="9">
        <v>270</v>
      </c>
      <c r="Q103" s="9">
        <v>0</v>
      </c>
      <c r="R103" s="8" t="s">
        <v>65</v>
      </c>
      <c r="S103" s="8" t="s">
        <v>679</v>
      </c>
      <c r="T103" s="9" t="s">
        <v>67</v>
      </c>
      <c r="U103" s="9">
        <v>0</v>
      </c>
      <c r="V103" s="9" t="s">
        <v>68</v>
      </c>
      <c r="W103" s="9" t="s">
        <v>68</v>
      </c>
      <c r="X103" s="9" t="s">
        <v>68</v>
      </c>
    </row>
    <row r="104" spans="1:24">
      <c r="A104" s="9" t="s">
        <v>55</v>
      </c>
      <c r="B104" s="8" t="s">
        <v>680</v>
      </c>
      <c r="C104" s="8" t="s">
        <v>681</v>
      </c>
      <c r="D104" s="9" t="s">
        <v>682</v>
      </c>
      <c r="E104" s="9" t="s">
        <v>683</v>
      </c>
      <c r="F104" s="8" t="s">
        <v>129</v>
      </c>
      <c r="G104" s="8" t="s">
        <v>138</v>
      </c>
      <c r="H104" s="9" t="s">
        <v>684</v>
      </c>
      <c r="I104" s="9">
        <v>500</v>
      </c>
      <c r="J104" s="9" t="s">
        <v>62</v>
      </c>
      <c r="K104" s="9">
        <v>0</v>
      </c>
      <c r="L104" s="9">
        <v>0</v>
      </c>
      <c r="M104" s="9" t="s">
        <v>63</v>
      </c>
      <c r="N104" s="9" t="s">
        <v>685</v>
      </c>
      <c r="O104" s="9">
        <v>1</v>
      </c>
      <c r="P104" s="9">
        <v>500</v>
      </c>
      <c r="Q104" s="9">
        <v>0</v>
      </c>
      <c r="R104" s="8" t="s">
        <v>65</v>
      </c>
      <c r="S104" s="8" t="s">
        <v>686</v>
      </c>
      <c r="T104" s="9" t="s">
        <v>67</v>
      </c>
      <c r="U104" s="9">
        <v>0</v>
      </c>
      <c r="V104" s="9" t="s">
        <v>68</v>
      </c>
      <c r="W104" s="9" t="s">
        <v>68</v>
      </c>
      <c r="X104" s="9" t="s">
        <v>68</v>
      </c>
    </row>
    <row r="105" ht="22.5" spans="1:24">
      <c r="A105" s="9" t="s">
        <v>55</v>
      </c>
      <c r="B105" s="8" t="s">
        <v>687</v>
      </c>
      <c r="C105" s="8" t="s">
        <v>688</v>
      </c>
      <c r="D105" s="9" t="s">
        <v>689</v>
      </c>
      <c r="E105" s="9" t="s">
        <v>690</v>
      </c>
      <c r="F105" s="8" t="s">
        <v>137</v>
      </c>
      <c r="G105" s="8" t="s">
        <v>138</v>
      </c>
      <c r="H105" s="9" t="s">
        <v>691</v>
      </c>
      <c r="I105" s="9">
        <v>586</v>
      </c>
      <c r="J105" s="9" t="s">
        <v>62</v>
      </c>
      <c r="K105" s="9">
        <v>0</v>
      </c>
      <c r="L105" s="9">
        <v>0</v>
      </c>
      <c r="M105" s="9" t="s">
        <v>83</v>
      </c>
      <c r="N105" s="9" t="s">
        <v>692</v>
      </c>
      <c r="O105" s="9">
        <v>3</v>
      </c>
      <c r="P105" s="9">
        <v>586</v>
      </c>
      <c r="Q105" s="9">
        <v>0</v>
      </c>
      <c r="R105" s="8" t="s">
        <v>65</v>
      </c>
      <c r="S105" s="8" t="s">
        <v>693</v>
      </c>
      <c r="T105" s="9" t="s">
        <v>67</v>
      </c>
      <c r="U105" s="9">
        <v>0</v>
      </c>
      <c r="V105" s="9" t="s">
        <v>68</v>
      </c>
      <c r="W105" s="9" t="s">
        <v>68</v>
      </c>
      <c r="X105" s="9" t="s">
        <v>68</v>
      </c>
    </row>
    <row r="106" ht="22.5" spans="1:24">
      <c r="A106" s="9" t="s">
        <v>55</v>
      </c>
      <c r="B106" s="8" t="s">
        <v>694</v>
      </c>
      <c r="C106" s="8"/>
      <c r="D106" s="9" t="s">
        <v>695</v>
      </c>
      <c r="E106" s="9" t="s">
        <v>696</v>
      </c>
      <c r="F106" s="8" t="s">
        <v>137</v>
      </c>
      <c r="G106" s="8" t="s">
        <v>138</v>
      </c>
      <c r="H106" s="9" t="s">
        <v>697</v>
      </c>
      <c r="I106" s="9">
        <v>323</v>
      </c>
      <c r="J106" s="9" t="s">
        <v>62</v>
      </c>
      <c r="K106" s="9">
        <v>0</v>
      </c>
      <c r="L106" s="9">
        <v>0</v>
      </c>
      <c r="M106" s="9" t="s">
        <v>83</v>
      </c>
      <c r="N106" s="9" t="s">
        <v>698</v>
      </c>
      <c r="O106" s="9">
        <v>3</v>
      </c>
      <c r="P106" s="9">
        <v>323</v>
      </c>
      <c r="Q106" s="9">
        <v>0</v>
      </c>
      <c r="R106" s="8" t="s">
        <v>65</v>
      </c>
      <c r="S106" s="8" t="s">
        <v>699</v>
      </c>
      <c r="T106" s="9" t="s">
        <v>67</v>
      </c>
      <c r="U106" s="9">
        <v>0</v>
      </c>
      <c r="V106" s="9" t="s">
        <v>68</v>
      </c>
      <c r="W106" s="9" t="s">
        <v>68</v>
      </c>
      <c r="X106" s="9" t="s">
        <v>68</v>
      </c>
    </row>
    <row r="107" ht="22.5" spans="1:24">
      <c r="A107" s="9" t="s">
        <v>55</v>
      </c>
      <c r="B107" s="8" t="s">
        <v>700</v>
      </c>
      <c r="C107" s="8" t="s">
        <v>701</v>
      </c>
      <c r="D107" s="9" t="s">
        <v>702</v>
      </c>
      <c r="E107" s="9" t="s">
        <v>703</v>
      </c>
      <c r="F107" s="8" t="s">
        <v>137</v>
      </c>
      <c r="G107" s="8" t="s">
        <v>138</v>
      </c>
      <c r="H107" s="9" t="s">
        <v>704</v>
      </c>
      <c r="I107" s="9">
        <v>362</v>
      </c>
      <c r="J107" s="9" t="s">
        <v>62</v>
      </c>
      <c r="K107" s="9">
        <v>0</v>
      </c>
      <c r="L107" s="9">
        <v>0</v>
      </c>
      <c r="M107" s="9" t="s">
        <v>83</v>
      </c>
      <c r="N107" s="9" t="s">
        <v>705</v>
      </c>
      <c r="O107" s="9">
        <v>3</v>
      </c>
      <c r="P107" s="9">
        <v>362</v>
      </c>
      <c r="Q107" s="9">
        <v>0</v>
      </c>
      <c r="R107" s="8" t="s">
        <v>65</v>
      </c>
      <c r="S107" s="8" t="s">
        <v>706</v>
      </c>
      <c r="T107" s="9" t="s">
        <v>67</v>
      </c>
      <c r="U107" s="9">
        <v>0</v>
      </c>
      <c r="V107" s="9" t="s">
        <v>68</v>
      </c>
      <c r="W107" s="9" t="s">
        <v>68</v>
      </c>
      <c r="X107" s="9" t="s">
        <v>68</v>
      </c>
    </row>
    <row r="108" spans="1:24">
      <c r="A108" s="9" t="s">
        <v>55</v>
      </c>
      <c r="B108" s="8" t="s">
        <v>707</v>
      </c>
      <c r="C108" s="8" t="s">
        <v>182</v>
      </c>
      <c r="D108" s="9" t="s">
        <v>157</v>
      </c>
      <c r="E108" s="9" t="s">
        <v>708</v>
      </c>
      <c r="F108" s="8" t="s">
        <v>137</v>
      </c>
      <c r="G108" s="8" t="s">
        <v>138</v>
      </c>
      <c r="H108" s="9" t="s">
        <v>709</v>
      </c>
      <c r="I108" s="9">
        <v>324</v>
      </c>
      <c r="J108" s="9" t="s">
        <v>62</v>
      </c>
      <c r="K108" s="9">
        <v>0</v>
      </c>
      <c r="L108" s="9">
        <v>0</v>
      </c>
      <c r="M108" s="9" t="s">
        <v>83</v>
      </c>
      <c r="N108" s="9" t="s">
        <v>223</v>
      </c>
      <c r="O108" s="9">
        <v>3</v>
      </c>
      <c r="P108" s="9">
        <v>324</v>
      </c>
      <c r="Q108" s="9">
        <v>0</v>
      </c>
      <c r="R108" s="8" t="s">
        <v>65</v>
      </c>
      <c r="S108" s="8" t="s">
        <v>710</v>
      </c>
      <c r="T108" s="9" t="s">
        <v>67</v>
      </c>
      <c r="U108" s="9">
        <v>0</v>
      </c>
      <c r="V108" s="9" t="s">
        <v>68</v>
      </c>
      <c r="W108" s="9" t="s">
        <v>68</v>
      </c>
      <c r="X108" s="9" t="s">
        <v>68</v>
      </c>
    </row>
    <row r="109" ht="22.5" spans="1:24">
      <c r="A109" s="9" t="s">
        <v>55</v>
      </c>
      <c r="B109" s="8" t="s">
        <v>711</v>
      </c>
      <c r="C109" s="8" t="s">
        <v>712</v>
      </c>
      <c r="D109" s="9" t="s">
        <v>98</v>
      </c>
      <c r="E109" s="9" t="s">
        <v>713</v>
      </c>
      <c r="F109" s="8" t="s">
        <v>129</v>
      </c>
      <c r="G109" s="8" t="s">
        <v>138</v>
      </c>
      <c r="H109" s="9" t="s">
        <v>714</v>
      </c>
      <c r="I109" s="9">
        <v>74</v>
      </c>
      <c r="J109" s="9" t="s">
        <v>62</v>
      </c>
      <c r="K109" s="9">
        <v>0</v>
      </c>
      <c r="L109" s="9">
        <v>0</v>
      </c>
      <c r="M109" s="9" t="s">
        <v>83</v>
      </c>
      <c r="N109" s="9" t="s">
        <v>715</v>
      </c>
      <c r="O109" s="9">
        <v>1</v>
      </c>
      <c r="P109" s="9">
        <v>74</v>
      </c>
      <c r="Q109" s="9">
        <v>0</v>
      </c>
      <c r="R109" s="8" t="s">
        <v>65</v>
      </c>
      <c r="S109" s="8" t="s">
        <v>716</v>
      </c>
      <c r="T109" s="9" t="s">
        <v>67</v>
      </c>
      <c r="U109" s="9">
        <v>0</v>
      </c>
      <c r="V109" s="9" t="s">
        <v>68</v>
      </c>
      <c r="W109" s="9" t="s">
        <v>68</v>
      </c>
      <c r="X109" s="9" t="s">
        <v>68</v>
      </c>
    </row>
    <row r="110" ht="22.5" spans="1:24">
      <c r="A110" s="9" t="s">
        <v>55</v>
      </c>
      <c r="B110" s="8" t="s">
        <v>717</v>
      </c>
      <c r="C110" s="8"/>
      <c r="D110" s="9" t="s">
        <v>339</v>
      </c>
      <c r="E110" s="9" t="s">
        <v>718</v>
      </c>
      <c r="F110" s="8" t="s">
        <v>129</v>
      </c>
      <c r="G110" s="8" t="s">
        <v>138</v>
      </c>
      <c r="H110" s="9" t="s">
        <v>719</v>
      </c>
      <c r="I110" s="9">
        <v>82</v>
      </c>
      <c r="J110" s="9" t="s">
        <v>62</v>
      </c>
      <c r="K110" s="9">
        <v>0</v>
      </c>
      <c r="L110" s="9">
        <v>0</v>
      </c>
      <c r="M110" s="9" t="s">
        <v>83</v>
      </c>
      <c r="N110" s="9" t="s">
        <v>720</v>
      </c>
      <c r="O110" s="9">
        <v>1</v>
      </c>
      <c r="P110" s="9">
        <v>82</v>
      </c>
      <c r="Q110" s="9">
        <v>0</v>
      </c>
      <c r="R110" s="8" t="s">
        <v>65</v>
      </c>
      <c r="S110" s="8" t="s">
        <v>721</v>
      </c>
      <c r="T110" s="9" t="s">
        <v>67</v>
      </c>
      <c r="U110" s="9">
        <v>0</v>
      </c>
      <c r="V110" s="9" t="s">
        <v>68</v>
      </c>
      <c r="W110" s="9" t="s">
        <v>68</v>
      </c>
      <c r="X110" s="9" t="s">
        <v>68</v>
      </c>
    </row>
    <row r="111" spans="1:24">
      <c r="A111" s="9" t="s">
        <v>55</v>
      </c>
      <c r="B111" s="8" t="s">
        <v>722</v>
      </c>
      <c r="C111" s="8" t="s">
        <v>723</v>
      </c>
      <c r="D111" s="9" t="s">
        <v>358</v>
      </c>
      <c r="E111" s="9" t="s">
        <v>724</v>
      </c>
      <c r="F111" s="8" t="s">
        <v>129</v>
      </c>
      <c r="G111" s="8" t="s">
        <v>138</v>
      </c>
      <c r="H111" s="9" t="s">
        <v>725</v>
      </c>
      <c r="I111" s="9">
        <v>92</v>
      </c>
      <c r="J111" s="9" t="s">
        <v>62</v>
      </c>
      <c r="K111" s="9">
        <v>0</v>
      </c>
      <c r="L111" s="9">
        <v>0</v>
      </c>
      <c r="M111" s="9" t="s">
        <v>83</v>
      </c>
      <c r="N111" s="9" t="s">
        <v>361</v>
      </c>
      <c r="O111" s="9">
        <v>1</v>
      </c>
      <c r="P111" s="9">
        <v>92</v>
      </c>
      <c r="Q111" s="9">
        <v>0</v>
      </c>
      <c r="R111" s="8" t="s">
        <v>65</v>
      </c>
      <c r="S111" s="8" t="s">
        <v>726</v>
      </c>
      <c r="T111" s="9" t="s">
        <v>67</v>
      </c>
      <c r="U111" s="9">
        <v>0</v>
      </c>
      <c r="V111" s="9" t="s">
        <v>68</v>
      </c>
      <c r="W111" s="9" t="s">
        <v>68</v>
      </c>
      <c r="X111" s="9" t="s">
        <v>68</v>
      </c>
    </row>
    <row r="112" ht="22.5" spans="1:24">
      <c r="A112" s="9" t="s">
        <v>55</v>
      </c>
      <c r="B112" s="8" t="s">
        <v>727</v>
      </c>
      <c r="C112" s="8" t="s">
        <v>728</v>
      </c>
      <c r="D112" s="9" t="s">
        <v>729</v>
      </c>
      <c r="E112" s="9" t="s">
        <v>730</v>
      </c>
      <c r="F112" s="8" t="s">
        <v>129</v>
      </c>
      <c r="G112" s="8" t="s">
        <v>138</v>
      </c>
      <c r="H112" s="9" t="s">
        <v>731</v>
      </c>
      <c r="I112" s="9">
        <v>48</v>
      </c>
      <c r="J112" s="9" t="s">
        <v>62</v>
      </c>
      <c r="K112" s="9">
        <v>0</v>
      </c>
      <c r="L112" s="9">
        <v>0</v>
      </c>
      <c r="M112" s="9" t="s">
        <v>83</v>
      </c>
      <c r="N112" s="9" t="s">
        <v>732</v>
      </c>
      <c r="O112" s="9">
        <v>1</v>
      </c>
      <c r="P112" s="9">
        <v>48</v>
      </c>
      <c r="Q112" s="9">
        <v>0</v>
      </c>
      <c r="R112" s="8" t="s">
        <v>65</v>
      </c>
      <c r="S112" s="8" t="s">
        <v>733</v>
      </c>
      <c r="T112" s="9" t="s">
        <v>67</v>
      </c>
      <c r="U112" s="9">
        <v>0</v>
      </c>
      <c r="V112" s="9" t="s">
        <v>68</v>
      </c>
      <c r="W112" s="9" t="s">
        <v>68</v>
      </c>
      <c r="X112" s="9" t="s">
        <v>68</v>
      </c>
    </row>
    <row r="113" spans="1:24">
      <c r="A113" s="9" t="s">
        <v>55</v>
      </c>
      <c r="B113" s="8" t="s">
        <v>734</v>
      </c>
      <c r="C113" s="8" t="s">
        <v>735</v>
      </c>
      <c r="D113" s="9" t="s">
        <v>736</v>
      </c>
      <c r="E113" s="9" t="s">
        <v>737</v>
      </c>
      <c r="F113" s="8" t="s">
        <v>137</v>
      </c>
      <c r="G113" s="8" t="s">
        <v>138</v>
      </c>
      <c r="H113" s="9" t="s">
        <v>738</v>
      </c>
      <c r="I113" s="9">
        <v>231</v>
      </c>
      <c r="J113" s="9" t="s">
        <v>62</v>
      </c>
      <c r="K113" s="9">
        <v>0</v>
      </c>
      <c r="L113" s="9">
        <v>0</v>
      </c>
      <c r="M113" s="9" t="s">
        <v>83</v>
      </c>
      <c r="N113" s="9" t="s">
        <v>739</v>
      </c>
      <c r="O113" s="9">
        <v>3</v>
      </c>
      <c r="P113" s="9">
        <v>231</v>
      </c>
      <c r="Q113" s="9">
        <v>0</v>
      </c>
      <c r="R113" s="8" t="s">
        <v>65</v>
      </c>
      <c r="S113" s="8" t="s">
        <v>740</v>
      </c>
      <c r="T113" s="9" t="s">
        <v>67</v>
      </c>
      <c r="U113" s="9">
        <v>0</v>
      </c>
      <c r="V113" s="9" t="s">
        <v>68</v>
      </c>
      <c r="W113" s="9" t="s">
        <v>68</v>
      </c>
      <c r="X113" s="9" t="s">
        <v>68</v>
      </c>
    </row>
    <row r="114" ht="22.5" spans="1:24">
      <c r="A114" s="9" t="s">
        <v>55</v>
      </c>
      <c r="B114" s="8" t="s">
        <v>741</v>
      </c>
      <c r="C114" s="8" t="s">
        <v>742</v>
      </c>
      <c r="D114" s="9" t="s">
        <v>358</v>
      </c>
      <c r="E114" s="9" t="s">
        <v>743</v>
      </c>
      <c r="F114" s="8" t="s">
        <v>129</v>
      </c>
      <c r="G114" s="8" t="s">
        <v>138</v>
      </c>
      <c r="H114" s="9" t="s">
        <v>744</v>
      </c>
      <c r="I114" s="9">
        <v>136</v>
      </c>
      <c r="J114" s="9" t="s">
        <v>62</v>
      </c>
      <c r="K114" s="9">
        <v>0</v>
      </c>
      <c r="L114" s="9">
        <v>0</v>
      </c>
      <c r="M114" s="9" t="s">
        <v>83</v>
      </c>
      <c r="N114" s="9" t="s">
        <v>514</v>
      </c>
      <c r="O114" s="9">
        <v>2</v>
      </c>
      <c r="P114" s="9">
        <v>136</v>
      </c>
      <c r="Q114" s="9">
        <v>0</v>
      </c>
      <c r="R114" s="8" t="s">
        <v>65</v>
      </c>
      <c r="S114" s="8" t="s">
        <v>745</v>
      </c>
      <c r="T114" s="9" t="s">
        <v>67</v>
      </c>
      <c r="U114" s="9">
        <v>0</v>
      </c>
      <c r="V114" s="9" t="s">
        <v>68</v>
      </c>
      <c r="W114" s="9" t="s">
        <v>68</v>
      </c>
      <c r="X114" s="9" t="s">
        <v>68</v>
      </c>
    </row>
    <row r="115" spans="1:24">
      <c r="A115" s="9" t="s">
        <v>55</v>
      </c>
      <c r="B115" s="8" t="s">
        <v>746</v>
      </c>
      <c r="C115" s="8" t="s">
        <v>747</v>
      </c>
      <c r="D115" s="9" t="s">
        <v>748</v>
      </c>
      <c r="E115" s="9" t="s">
        <v>749</v>
      </c>
      <c r="F115" s="8" t="s">
        <v>129</v>
      </c>
      <c r="G115" s="8" t="s">
        <v>138</v>
      </c>
      <c r="H115" s="9" t="s">
        <v>750</v>
      </c>
      <c r="I115" s="9">
        <v>95</v>
      </c>
      <c r="J115" s="9" t="s">
        <v>62</v>
      </c>
      <c r="K115" s="9">
        <v>0</v>
      </c>
      <c r="L115" s="9">
        <v>0</v>
      </c>
      <c r="M115" s="9" t="s">
        <v>83</v>
      </c>
      <c r="N115" s="9" t="s">
        <v>751</v>
      </c>
      <c r="O115" s="9">
        <v>1</v>
      </c>
      <c r="P115" s="9">
        <v>95</v>
      </c>
      <c r="Q115" s="9">
        <v>0</v>
      </c>
      <c r="R115" s="8" t="s">
        <v>65</v>
      </c>
      <c r="S115" s="8" t="s">
        <v>752</v>
      </c>
      <c r="T115" s="9" t="s">
        <v>67</v>
      </c>
      <c r="U115" s="9">
        <v>0</v>
      </c>
      <c r="V115" s="9" t="s">
        <v>68</v>
      </c>
      <c r="W115" s="9" t="s">
        <v>68</v>
      </c>
      <c r="X115" s="9" t="s">
        <v>68</v>
      </c>
    </row>
    <row r="116" ht="22.5" spans="1:24">
      <c r="A116" s="9" t="s">
        <v>55</v>
      </c>
      <c r="B116" s="8" t="s">
        <v>753</v>
      </c>
      <c r="C116" s="8" t="s">
        <v>754</v>
      </c>
      <c r="D116" s="9" t="s">
        <v>755</v>
      </c>
      <c r="E116" s="9" t="s">
        <v>756</v>
      </c>
      <c r="F116" s="8" t="s">
        <v>129</v>
      </c>
      <c r="G116" s="8" t="s">
        <v>138</v>
      </c>
      <c r="H116" s="9" t="s">
        <v>757</v>
      </c>
      <c r="I116" s="9">
        <v>75</v>
      </c>
      <c r="J116" s="9" t="s">
        <v>62</v>
      </c>
      <c r="K116" s="9">
        <v>0</v>
      </c>
      <c r="L116" s="9">
        <v>0</v>
      </c>
      <c r="M116" s="9" t="s">
        <v>83</v>
      </c>
      <c r="N116" s="9" t="s">
        <v>758</v>
      </c>
      <c r="O116" s="9">
        <v>1</v>
      </c>
      <c r="P116" s="9">
        <v>75</v>
      </c>
      <c r="Q116" s="9">
        <v>0</v>
      </c>
      <c r="R116" s="8" t="s">
        <v>65</v>
      </c>
      <c r="S116" s="8" t="s">
        <v>759</v>
      </c>
      <c r="T116" s="9" t="s">
        <v>67</v>
      </c>
      <c r="U116" s="9">
        <v>0</v>
      </c>
      <c r="V116" s="9" t="s">
        <v>68</v>
      </c>
      <c r="W116" s="9" t="s">
        <v>68</v>
      </c>
      <c r="X116" s="9" t="s">
        <v>68</v>
      </c>
    </row>
    <row r="117" ht="22.5" spans="1:24">
      <c r="A117" s="9" t="s">
        <v>55</v>
      </c>
      <c r="B117" s="8" t="s">
        <v>760</v>
      </c>
      <c r="C117" s="8" t="s">
        <v>761</v>
      </c>
      <c r="D117" s="9" t="s">
        <v>762</v>
      </c>
      <c r="E117" s="9" t="s">
        <v>763</v>
      </c>
      <c r="F117" s="8" t="s">
        <v>129</v>
      </c>
      <c r="G117" s="8" t="s">
        <v>138</v>
      </c>
      <c r="H117" s="9" t="s">
        <v>764</v>
      </c>
      <c r="I117" s="9">
        <v>151</v>
      </c>
      <c r="J117" s="9" t="s">
        <v>62</v>
      </c>
      <c r="K117" s="9">
        <v>0</v>
      </c>
      <c r="L117" s="9">
        <v>0</v>
      </c>
      <c r="M117" s="9" t="s">
        <v>83</v>
      </c>
      <c r="N117" s="9" t="s">
        <v>765</v>
      </c>
      <c r="O117" s="9">
        <v>1</v>
      </c>
      <c r="P117" s="9">
        <v>151</v>
      </c>
      <c r="Q117" s="9">
        <v>0</v>
      </c>
      <c r="R117" s="8" t="s">
        <v>65</v>
      </c>
      <c r="S117" s="8" t="s">
        <v>766</v>
      </c>
      <c r="T117" s="9" t="s">
        <v>67</v>
      </c>
      <c r="U117" s="9">
        <v>0</v>
      </c>
      <c r="V117" s="9" t="s">
        <v>68</v>
      </c>
      <c r="W117" s="9" t="s">
        <v>68</v>
      </c>
      <c r="X117" s="9" t="s">
        <v>68</v>
      </c>
    </row>
    <row r="118" spans="1:24">
      <c r="A118" s="9" t="s">
        <v>55</v>
      </c>
      <c r="B118" s="8" t="s">
        <v>767</v>
      </c>
      <c r="C118" s="8" t="s">
        <v>768</v>
      </c>
      <c r="D118" s="9" t="s">
        <v>358</v>
      </c>
      <c r="E118" s="9" t="s">
        <v>769</v>
      </c>
      <c r="F118" s="8" t="s">
        <v>137</v>
      </c>
      <c r="G118" s="8" t="s">
        <v>138</v>
      </c>
      <c r="H118" s="9" t="s">
        <v>770</v>
      </c>
      <c r="I118" s="9">
        <v>206</v>
      </c>
      <c r="J118" s="9" t="s">
        <v>62</v>
      </c>
      <c r="K118" s="9">
        <v>0</v>
      </c>
      <c r="L118" s="9">
        <v>0</v>
      </c>
      <c r="M118" s="9" t="s">
        <v>83</v>
      </c>
      <c r="N118" s="9" t="s">
        <v>361</v>
      </c>
      <c r="O118" s="9">
        <v>3</v>
      </c>
      <c r="P118" s="9">
        <v>206</v>
      </c>
      <c r="Q118" s="9">
        <v>0</v>
      </c>
      <c r="R118" s="8" t="s">
        <v>65</v>
      </c>
      <c r="S118" s="8" t="s">
        <v>771</v>
      </c>
      <c r="T118" s="9" t="s">
        <v>67</v>
      </c>
      <c r="U118" s="9">
        <v>0</v>
      </c>
      <c r="V118" s="9" t="s">
        <v>68</v>
      </c>
      <c r="W118" s="9" t="s">
        <v>68</v>
      </c>
      <c r="X118" s="9" t="s">
        <v>68</v>
      </c>
    </row>
    <row r="119" ht="22.5" spans="1:24">
      <c r="A119" s="9" t="s">
        <v>55</v>
      </c>
      <c r="B119" s="8" t="s">
        <v>772</v>
      </c>
      <c r="C119" s="8" t="s">
        <v>773</v>
      </c>
      <c r="D119" s="9" t="s">
        <v>774</v>
      </c>
      <c r="E119" s="9" t="s">
        <v>775</v>
      </c>
      <c r="F119" s="8" t="s">
        <v>129</v>
      </c>
      <c r="G119" s="8" t="s">
        <v>138</v>
      </c>
      <c r="H119" s="9" t="s">
        <v>776</v>
      </c>
      <c r="I119" s="9">
        <v>65</v>
      </c>
      <c r="J119" s="9" t="s">
        <v>62</v>
      </c>
      <c r="K119" s="9">
        <v>0</v>
      </c>
      <c r="L119" s="9">
        <v>0</v>
      </c>
      <c r="M119" s="9" t="s">
        <v>83</v>
      </c>
      <c r="N119" s="9" t="s">
        <v>777</v>
      </c>
      <c r="O119" s="9">
        <v>1</v>
      </c>
      <c r="P119" s="9">
        <v>65</v>
      </c>
      <c r="Q119" s="9">
        <v>0</v>
      </c>
      <c r="R119" s="8" t="s">
        <v>65</v>
      </c>
      <c r="S119" s="8" t="s">
        <v>778</v>
      </c>
      <c r="T119" s="9" t="s">
        <v>67</v>
      </c>
      <c r="U119" s="9">
        <v>0</v>
      </c>
      <c r="V119" s="9" t="s">
        <v>68</v>
      </c>
      <c r="W119" s="9" t="s">
        <v>68</v>
      </c>
      <c r="X119" s="9" t="s">
        <v>68</v>
      </c>
    </row>
    <row r="120" spans="1:24">
      <c r="A120" s="9" t="s">
        <v>55</v>
      </c>
      <c r="B120" s="8" t="s">
        <v>779</v>
      </c>
      <c r="C120" s="8"/>
      <c r="D120" s="9" t="s">
        <v>780</v>
      </c>
      <c r="E120" s="9" t="s">
        <v>781</v>
      </c>
      <c r="F120" s="8" t="s">
        <v>129</v>
      </c>
      <c r="G120" s="8" t="s">
        <v>138</v>
      </c>
      <c r="H120" s="9" t="s">
        <v>782</v>
      </c>
      <c r="I120" s="9">
        <v>43</v>
      </c>
      <c r="J120" s="9" t="s">
        <v>62</v>
      </c>
      <c r="K120" s="9">
        <v>0</v>
      </c>
      <c r="L120" s="9">
        <v>0</v>
      </c>
      <c r="M120" s="9" t="s">
        <v>83</v>
      </c>
      <c r="N120" s="9" t="s">
        <v>780</v>
      </c>
      <c r="O120" s="9">
        <v>1</v>
      </c>
      <c r="P120" s="9">
        <v>43</v>
      </c>
      <c r="Q120" s="9">
        <v>0</v>
      </c>
      <c r="R120" s="8" t="s">
        <v>65</v>
      </c>
      <c r="S120" s="8" t="s">
        <v>783</v>
      </c>
      <c r="T120" s="9" t="s">
        <v>67</v>
      </c>
      <c r="U120" s="9">
        <v>0</v>
      </c>
      <c r="V120" s="9" t="s">
        <v>68</v>
      </c>
      <c r="W120" s="9" t="s">
        <v>68</v>
      </c>
      <c r="X120" s="9" t="s">
        <v>68</v>
      </c>
    </row>
    <row r="121" ht="22.5" spans="1:24">
      <c r="A121" s="9" t="s">
        <v>55</v>
      </c>
      <c r="B121" s="8" t="s">
        <v>784</v>
      </c>
      <c r="C121" s="8" t="s">
        <v>785</v>
      </c>
      <c r="D121" s="9" t="s">
        <v>786</v>
      </c>
      <c r="E121" s="9" t="s">
        <v>787</v>
      </c>
      <c r="F121" s="8" t="s">
        <v>129</v>
      </c>
      <c r="G121" s="8" t="s">
        <v>138</v>
      </c>
      <c r="H121" s="9" t="s">
        <v>788</v>
      </c>
      <c r="I121" s="9">
        <v>30</v>
      </c>
      <c r="J121" s="9" t="s">
        <v>62</v>
      </c>
      <c r="K121" s="9">
        <v>0</v>
      </c>
      <c r="L121" s="9">
        <v>0</v>
      </c>
      <c r="M121" s="9" t="s">
        <v>83</v>
      </c>
      <c r="N121" s="9" t="s">
        <v>786</v>
      </c>
      <c r="O121" s="9">
        <v>1</v>
      </c>
      <c r="P121" s="9">
        <v>30</v>
      </c>
      <c r="Q121" s="9">
        <v>0</v>
      </c>
      <c r="R121" s="8" t="s">
        <v>65</v>
      </c>
      <c r="S121" s="8" t="s">
        <v>789</v>
      </c>
      <c r="T121" s="9" t="s">
        <v>67</v>
      </c>
      <c r="U121" s="9">
        <v>0</v>
      </c>
      <c r="V121" s="9" t="s">
        <v>68</v>
      </c>
      <c r="W121" s="9" t="s">
        <v>68</v>
      </c>
      <c r="X121" s="9" t="s">
        <v>68</v>
      </c>
    </row>
    <row r="122" ht="22.5" spans="1:24">
      <c r="A122" s="9" t="s">
        <v>55</v>
      </c>
      <c r="B122" s="8" t="s">
        <v>790</v>
      </c>
      <c r="C122" s="8" t="s">
        <v>791</v>
      </c>
      <c r="D122" s="9" t="s">
        <v>792</v>
      </c>
      <c r="E122" s="9" t="s">
        <v>793</v>
      </c>
      <c r="F122" s="8" t="s">
        <v>129</v>
      </c>
      <c r="G122" s="8" t="s">
        <v>138</v>
      </c>
      <c r="H122" s="9" t="s">
        <v>794</v>
      </c>
      <c r="I122" s="9">
        <v>99</v>
      </c>
      <c r="J122" s="9" t="s">
        <v>62</v>
      </c>
      <c r="K122" s="9">
        <v>0</v>
      </c>
      <c r="L122" s="9">
        <v>0</v>
      </c>
      <c r="M122" s="9" t="s">
        <v>83</v>
      </c>
      <c r="N122" s="9" t="s">
        <v>795</v>
      </c>
      <c r="O122" s="9">
        <v>1</v>
      </c>
      <c r="P122" s="9">
        <v>99</v>
      </c>
      <c r="Q122" s="9">
        <v>0</v>
      </c>
      <c r="R122" s="8" t="s">
        <v>65</v>
      </c>
      <c r="S122" s="8" t="s">
        <v>796</v>
      </c>
      <c r="T122" s="9" t="s">
        <v>67</v>
      </c>
      <c r="U122" s="9">
        <v>0</v>
      </c>
      <c r="V122" s="9" t="s">
        <v>68</v>
      </c>
      <c r="W122" s="9" t="s">
        <v>68</v>
      </c>
      <c r="X122" s="9" t="s">
        <v>68</v>
      </c>
    </row>
    <row r="123" spans="1:24">
      <c r="A123" s="9" t="s">
        <v>55</v>
      </c>
      <c r="B123" s="8" t="s">
        <v>797</v>
      </c>
      <c r="C123" s="8" t="s">
        <v>798</v>
      </c>
      <c r="D123" s="9" t="s">
        <v>183</v>
      </c>
      <c r="E123" s="9" t="s">
        <v>352</v>
      </c>
      <c r="F123" s="8" t="s">
        <v>137</v>
      </c>
      <c r="G123" s="8" t="s">
        <v>138</v>
      </c>
      <c r="H123" s="9" t="s">
        <v>799</v>
      </c>
      <c r="I123" s="9">
        <v>604</v>
      </c>
      <c r="J123" s="9" t="s">
        <v>62</v>
      </c>
      <c r="K123" s="9">
        <v>0</v>
      </c>
      <c r="L123" s="9">
        <v>0</v>
      </c>
      <c r="M123" s="9" t="s">
        <v>83</v>
      </c>
      <c r="N123" s="9" t="s">
        <v>183</v>
      </c>
      <c r="O123" s="9">
        <v>3</v>
      </c>
      <c r="P123" s="9">
        <v>604</v>
      </c>
      <c r="Q123" s="9">
        <v>0</v>
      </c>
      <c r="R123" s="8" t="s">
        <v>65</v>
      </c>
      <c r="S123" s="8" t="s">
        <v>800</v>
      </c>
      <c r="T123" s="9" t="s">
        <v>67</v>
      </c>
      <c r="U123" s="9">
        <v>0</v>
      </c>
      <c r="V123" s="9" t="s">
        <v>68</v>
      </c>
      <c r="W123" s="9" t="s">
        <v>68</v>
      </c>
      <c r="X123" s="9" t="s">
        <v>68</v>
      </c>
    </row>
    <row r="124" spans="1:24">
      <c r="A124" s="9" t="s">
        <v>55</v>
      </c>
      <c r="B124" s="8" t="s">
        <v>801</v>
      </c>
      <c r="C124" s="8" t="s">
        <v>802</v>
      </c>
      <c r="D124" s="9" t="s">
        <v>803</v>
      </c>
      <c r="E124" s="9" t="s">
        <v>399</v>
      </c>
      <c r="F124" s="8" t="s">
        <v>117</v>
      </c>
      <c r="G124" s="8" t="s">
        <v>138</v>
      </c>
      <c r="H124" s="9" t="s">
        <v>804</v>
      </c>
      <c r="I124" s="9">
        <v>6802.95</v>
      </c>
      <c r="J124" s="9" t="s">
        <v>62</v>
      </c>
      <c r="K124" s="9">
        <v>0</v>
      </c>
      <c r="L124" s="9">
        <v>358.05</v>
      </c>
      <c r="M124" s="9" t="s">
        <v>63</v>
      </c>
      <c r="N124" s="9" t="s">
        <v>805</v>
      </c>
      <c r="O124" s="9">
        <v>7</v>
      </c>
      <c r="P124" s="9">
        <v>6802.95</v>
      </c>
      <c r="Q124" s="9">
        <v>0</v>
      </c>
      <c r="R124" s="8" t="s">
        <v>65</v>
      </c>
      <c r="S124" s="8" t="s">
        <v>806</v>
      </c>
      <c r="T124" s="9" t="s">
        <v>67</v>
      </c>
      <c r="U124" s="9">
        <v>0</v>
      </c>
      <c r="V124" s="9" t="s">
        <v>68</v>
      </c>
      <c r="W124" s="9" t="s">
        <v>68</v>
      </c>
      <c r="X124" s="9" t="s">
        <v>68</v>
      </c>
    </row>
    <row r="125" spans="1:24">
      <c r="A125" s="9" t="s">
        <v>55</v>
      </c>
      <c r="B125" s="8" t="s">
        <v>807</v>
      </c>
      <c r="C125" s="8" t="s">
        <v>808</v>
      </c>
      <c r="D125" s="9" t="s">
        <v>157</v>
      </c>
      <c r="E125" s="9" t="s">
        <v>809</v>
      </c>
      <c r="F125" s="8" t="s">
        <v>129</v>
      </c>
      <c r="G125" s="8" t="s">
        <v>138</v>
      </c>
      <c r="H125" s="9" t="s">
        <v>810</v>
      </c>
      <c r="I125" s="9">
        <v>44</v>
      </c>
      <c r="J125" s="9" t="s">
        <v>62</v>
      </c>
      <c r="K125" s="9">
        <v>0</v>
      </c>
      <c r="L125" s="9">
        <v>0</v>
      </c>
      <c r="M125" s="9" t="s">
        <v>83</v>
      </c>
      <c r="N125" s="9" t="s">
        <v>223</v>
      </c>
      <c r="O125" s="9">
        <v>1</v>
      </c>
      <c r="P125" s="9">
        <v>44</v>
      </c>
      <c r="Q125" s="9">
        <v>0</v>
      </c>
      <c r="R125" s="8" t="s">
        <v>65</v>
      </c>
      <c r="S125" s="8" t="s">
        <v>811</v>
      </c>
      <c r="T125" s="9" t="s">
        <v>67</v>
      </c>
      <c r="U125" s="9">
        <v>0</v>
      </c>
      <c r="V125" s="9" t="s">
        <v>68</v>
      </c>
      <c r="W125" s="9" t="s">
        <v>68</v>
      </c>
      <c r="X125" s="9" t="s">
        <v>68</v>
      </c>
    </row>
    <row r="126" spans="1:24">
      <c r="A126" s="9" t="s">
        <v>55</v>
      </c>
      <c r="B126" s="8" t="s">
        <v>812</v>
      </c>
      <c r="C126" s="8" t="s">
        <v>813</v>
      </c>
      <c r="D126" s="9" t="s">
        <v>814</v>
      </c>
      <c r="E126" s="9" t="s">
        <v>815</v>
      </c>
      <c r="F126" s="8" t="s">
        <v>123</v>
      </c>
      <c r="G126" s="8" t="s">
        <v>138</v>
      </c>
      <c r="H126" s="9" t="s">
        <v>816</v>
      </c>
      <c r="I126" s="9">
        <v>788</v>
      </c>
      <c r="J126" s="9" t="s">
        <v>62</v>
      </c>
      <c r="K126" s="9">
        <v>0</v>
      </c>
      <c r="L126" s="9">
        <v>0</v>
      </c>
      <c r="M126" s="9" t="s">
        <v>83</v>
      </c>
      <c r="N126" s="9" t="s">
        <v>817</v>
      </c>
      <c r="O126" s="9">
        <v>4</v>
      </c>
      <c r="P126" s="9">
        <v>788</v>
      </c>
      <c r="Q126" s="9">
        <v>0</v>
      </c>
      <c r="R126" s="8" t="s">
        <v>65</v>
      </c>
      <c r="S126" s="8" t="s">
        <v>818</v>
      </c>
      <c r="T126" s="9" t="s">
        <v>67</v>
      </c>
      <c r="U126" s="9">
        <v>0</v>
      </c>
      <c r="V126" s="9" t="s">
        <v>68</v>
      </c>
      <c r="W126" s="9" t="s">
        <v>68</v>
      </c>
      <c r="X126" s="9" t="s">
        <v>68</v>
      </c>
    </row>
    <row r="127" spans="1:24">
      <c r="A127" s="9" t="s">
        <v>55</v>
      </c>
      <c r="B127" s="8" t="s">
        <v>819</v>
      </c>
      <c r="C127" s="8"/>
      <c r="D127" s="9" t="s">
        <v>820</v>
      </c>
      <c r="E127" s="9" t="s">
        <v>821</v>
      </c>
      <c r="F127" s="8" t="s">
        <v>129</v>
      </c>
      <c r="G127" s="8" t="s">
        <v>138</v>
      </c>
      <c r="H127" s="9" t="s">
        <v>822</v>
      </c>
      <c r="I127" s="9">
        <v>48</v>
      </c>
      <c r="J127" s="9" t="s">
        <v>62</v>
      </c>
      <c r="K127" s="9">
        <v>0</v>
      </c>
      <c r="L127" s="9">
        <v>0</v>
      </c>
      <c r="M127" s="9" t="s">
        <v>83</v>
      </c>
      <c r="N127" s="9" t="s">
        <v>823</v>
      </c>
      <c r="O127" s="9">
        <v>1</v>
      </c>
      <c r="P127" s="9">
        <v>48</v>
      </c>
      <c r="Q127" s="9">
        <v>0</v>
      </c>
      <c r="R127" s="8" t="s">
        <v>65</v>
      </c>
      <c r="S127" s="8" t="s">
        <v>824</v>
      </c>
      <c r="T127" s="9" t="s">
        <v>67</v>
      </c>
      <c r="U127" s="9">
        <v>0</v>
      </c>
      <c r="V127" s="9" t="s">
        <v>68</v>
      </c>
      <c r="W127" s="9" t="s">
        <v>68</v>
      </c>
      <c r="X127" s="9" t="s">
        <v>68</v>
      </c>
    </row>
    <row r="128" ht="22.5" spans="1:24">
      <c r="A128" s="9" t="s">
        <v>55</v>
      </c>
      <c r="B128" s="8" t="s">
        <v>825</v>
      </c>
      <c r="C128" s="8" t="s">
        <v>826</v>
      </c>
      <c r="D128" s="9" t="s">
        <v>583</v>
      </c>
      <c r="E128" s="9" t="s">
        <v>584</v>
      </c>
      <c r="F128" s="8" t="s">
        <v>123</v>
      </c>
      <c r="G128" s="8" t="s">
        <v>138</v>
      </c>
      <c r="H128" s="9" t="s">
        <v>827</v>
      </c>
      <c r="I128" s="9">
        <v>5000.8</v>
      </c>
      <c r="J128" s="9" t="s">
        <v>62</v>
      </c>
      <c r="K128" s="9">
        <v>0</v>
      </c>
      <c r="L128" s="9">
        <v>263.2</v>
      </c>
      <c r="M128" s="9" t="s">
        <v>63</v>
      </c>
      <c r="N128" s="9" t="s">
        <v>828</v>
      </c>
      <c r="O128" s="9">
        <v>4</v>
      </c>
      <c r="P128" s="9">
        <v>5000.8</v>
      </c>
      <c r="Q128" s="9">
        <v>0</v>
      </c>
      <c r="R128" s="8" t="s">
        <v>65</v>
      </c>
      <c r="S128" s="8" t="s">
        <v>829</v>
      </c>
      <c r="T128" s="9" t="s">
        <v>67</v>
      </c>
      <c r="U128" s="9">
        <v>0</v>
      </c>
      <c r="V128" s="9" t="s">
        <v>68</v>
      </c>
      <c r="W128" s="9" t="s">
        <v>68</v>
      </c>
      <c r="X128" s="9" t="s">
        <v>68</v>
      </c>
    </row>
    <row r="129" ht="22.5" spans="1:24">
      <c r="A129" s="9" t="s">
        <v>55</v>
      </c>
      <c r="B129" s="8" t="s">
        <v>830</v>
      </c>
      <c r="C129" s="8" t="s">
        <v>831</v>
      </c>
      <c r="D129" s="9" t="s">
        <v>832</v>
      </c>
      <c r="E129" s="9" t="s">
        <v>833</v>
      </c>
      <c r="F129" s="8" t="s">
        <v>129</v>
      </c>
      <c r="G129" s="8" t="s">
        <v>138</v>
      </c>
      <c r="H129" s="9" t="s">
        <v>834</v>
      </c>
      <c r="I129" s="9">
        <v>93</v>
      </c>
      <c r="J129" s="9" t="s">
        <v>62</v>
      </c>
      <c r="K129" s="9">
        <v>0</v>
      </c>
      <c r="L129" s="9">
        <v>0</v>
      </c>
      <c r="M129" s="9" t="s">
        <v>83</v>
      </c>
      <c r="N129" s="9" t="s">
        <v>832</v>
      </c>
      <c r="O129" s="9">
        <v>1</v>
      </c>
      <c r="P129" s="9">
        <v>93</v>
      </c>
      <c r="Q129" s="9">
        <v>0</v>
      </c>
      <c r="R129" s="8" t="s">
        <v>65</v>
      </c>
      <c r="S129" s="8" t="s">
        <v>835</v>
      </c>
      <c r="T129" s="9" t="s">
        <v>67</v>
      </c>
      <c r="U129" s="9">
        <v>0</v>
      </c>
      <c r="V129" s="9" t="s">
        <v>68</v>
      </c>
      <c r="W129" s="9" t="s">
        <v>68</v>
      </c>
      <c r="X129" s="9" t="s">
        <v>68</v>
      </c>
    </row>
    <row r="130" spans="1:24">
      <c r="A130" s="9" t="s">
        <v>55</v>
      </c>
      <c r="B130" s="8" t="s">
        <v>836</v>
      </c>
      <c r="C130" s="8" t="s">
        <v>182</v>
      </c>
      <c r="D130" s="9" t="s">
        <v>183</v>
      </c>
      <c r="E130" s="9" t="s">
        <v>352</v>
      </c>
      <c r="F130" s="8" t="s">
        <v>137</v>
      </c>
      <c r="G130" s="8" t="s">
        <v>138</v>
      </c>
      <c r="H130" s="9" t="s">
        <v>837</v>
      </c>
      <c r="I130" s="9">
        <v>525</v>
      </c>
      <c r="J130" s="9" t="s">
        <v>62</v>
      </c>
      <c r="K130" s="9">
        <v>0</v>
      </c>
      <c r="L130" s="9">
        <v>0</v>
      </c>
      <c r="M130" s="9" t="s">
        <v>83</v>
      </c>
      <c r="N130" s="9" t="s">
        <v>183</v>
      </c>
      <c r="O130" s="9">
        <v>3</v>
      </c>
      <c r="P130" s="9">
        <v>525</v>
      </c>
      <c r="Q130" s="9">
        <v>0</v>
      </c>
      <c r="R130" s="8" t="s">
        <v>65</v>
      </c>
      <c r="S130" s="8" t="s">
        <v>838</v>
      </c>
      <c r="T130" s="9" t="s">
        <v>67</v>
      </c>
      <c r="U130" s="9">
        <v>0</v>
      </c>
      <c r="V130" s="9" t="s">
        <v>68</v>
      </c>
      <c r="W130" s="9" t="s">
        <v>68</v>
      </c>
      <c r="X130" s="9" t="s">
        <v>68</v>
      </c>
    </row>
    <row r="131" ht="22.5" spans="1:24">
      <c r="A131" s="9" t="s">
        <v>55</v>
      </c>
      <c r="B131" s="8" t="s">
        <v>839</v>
      </c>
      <c r="C131" s="8"/>
      <c r="D131" s="9" t="s">
        <v>840</v>
      </c>
      <c r="E131" s="9" t="s">
        <v>387</v>
      </c>
      <c r="F131" s="8" t="s">
        <v>129</v>
      </c>
      <c r="G131" s="8" t="s">
        <v>138</v>
      </c>
      <c r="H131" s="9" t="s">
        <v>841</v>
      </c>
      <c r="I131" s="9">
        <v>35</v>
      </c>
      <c r="J131" s="9" t="s">
        <v>62</v>
      </c>
      <c r="K131" s="9">
        <v>0</v>
      </c>
      <c r="L131" s="9">
        <v>0</v>
      </c>
      <c r="M131" s="9" t="s">
        <v>83</v>
      </c>
      <c r="N131" s="9" t="s">
        <v>840</v>
      </c>
      <c r="O131" s="9">
        <v>1</v>
      </c>
      <c r="P131" s="9">
        <v>35</v>
      </c>
      <c r="Q131" s="9">
        <v>0</v>
      </c>
      <c r="R131" s="8" t="s">
        <v>65</v>
      </c>
      <c r="S131" s="8" t="s">
        <v>842</v>
      </c>
      <c r="T131" s="9" t="s">
        <v>67</v>
      </c>
      <c r="U131" s="9">
        <v>0</v>
      </c>
      <c r="V131" s="9" t="s">
        <v>68</v>
      </c>
      <c r="W131" s="9" t="s">
        <v>68</v>
      </c>
      <c r="X131" s="9" t="s">
        <v>68</v>
      </c>
    </row>
    <row r="132" spans="1:24">
      <c r="A132" s="9" t="s">
        <v>55</v>
      </c>
      <c r="B132" s="8" t="s">
        <v>843</v>
      </c>
      <c r="C132" s="8"/>
      <c r="D132" s="9" t="s">
        <v>150</v>
      </c>
      <c r="E132" s="9" t="s">
        <v>352</v>
      </c>
      <c r="F132" s="8" t="s">
        <v>129</v>
      </c>
      <c r="G132" s="8" t="s">
        <v>138</v>
      </c>
      <c r="H132" s="9" t="s">
        <v>844</v>
      </c>
      <c r="I132" s="9">
        <v>256</v>
      </c>
      <c r="J132" s="9" t="s">
        <v>62</v>
      </c>
      <c r="K132" s="9">
        <v>0</v>
      </c>
      <c r="L132" s="9">
        <v>0</v>
      </c>
      <c r="M132" s="9" t="s">
        <v>83</v>
      </c>
      <c r="N132" s="9" t="s">
        <v>153</v>
      </c>
      <c r="O132" s="9">
        <v>2</v>
      </c>
      <c r="P132" s="9">
        <v>256</v>
      </c>
      <c r="Q132" s="9">
        <v>0</v>
      </c>
      <c r="R132" s="8" t="s">
        <v>65</v>
      </c>
      <c r="S132" s="8" t="s">
        <v>845</v>
      </c>
      <c r="T132" s="9" t="s">
        <v>67</v>
      </c>
      <c r="U132" s="9">
        <v>0</v>
      </c>
      <c r="V132" s="9" t="s">
        <v>68</v>
      </c>
      <c r="W132" s="9" t="s">
        <v>68</v>
      </c>
      <c r="X132" s="9" t="s">
        <v>68</v>
      </c>
    </row>
    <row r="133" ht="22.5" spans="1:24">
      <c r="A133" s="9" t="s">
        <v>55</v>
      </c>
      <c r="B133" s="8" t="s">
        <v>846</v>
      </c>
      <c r="C133" s="8" t="s">
        <v>847</v>
      </c>
      <c r="D133" s="9" t="s">
        <v>848</v>
      </c>
      <c r="E133" s="9" t="s">
        <v>849</v>
      </c>
      <c r="F133" s="8" t="s">
        <v>137</v>
      </c>
      <c r="G133" s="8" t="s">
        <v>138</v>
      </c>
      <c r="H133" s="9" t="s">
        <v>850</v>
      </c>
      <c r="I133" s="9">
        <v>2445</v>
      </c>
      <c r="J133" s="9" t="s">
        <v>62</v>
      </c>
      <c r="K133" s="9">
        <v>0</v>
      </c>
      <c r="L133" s="9">
        <v>0</v>
      </c>
      <c r="M133" s="9" t="s">
        <v>63</v>
      </c>
      <c r="N133" s="9" t="s">
        <v>851</v>
      </c>
      <c r="O133" s="9">
        <v>3</v>
      </c>
      <c r="P133" s="9">
        <v>2445</v>
      </c>
      <c r="Q133" s="9">
        <v>0</v>
      </c>
      <c r="R133" s="8" t="s">
        <v>65</v>
      </c>
      <c r="S133" s="8"/>
      <c r="T133" s="9" t="s">
        <v>67</v>
      </c>
      <c r="U133" s="9">
        <v>0</v>
      </c>
      <c r="V133" s="9" t="s">
        <v>68</v>
      </c>
      <c r="W133" s="9" t="s">
        <v>68</v>
      </c>
      <c r="X133" s="9" t="s">
        <v>68</v>
      </c>
    </row>
    <row r="134" ht="22.5" spans="1:24">
      <c r="A134" s="9" t="s">
        <v>55</v>
      </c>
      <c r="B134" s="8" t="s">
        <v>852</v>
      </c>
      <c r="C134" s="8" t="s">
        <v>853</v>
      </c>
      <c r="D134" s="9" t="s">
        <v>854</v>
      </c>
      <c r="E134" s="9" t="s">
        <v>855</v>
      </c>
      <c r="F134" s="8" t="s">
        <v>129</v>
      </c>
      <c r="G134" s="8" t="s">
        <v>138</v>
      </c>
      <c r="H134" s="9" t="s">
        <v>856</v>
      </c>
      <c r="I134" s="9">
        <v>91</v>
      </c>
      <c r="J134" s="9" t="s">
        <v>62</v>
      </c>
      <c r="K134" s="9">
        <v>0</v>
      </c>
      <c r="L134" s="9">
        <v>0</v>
      </c>
      <c r="M134" s="9" t="s">
        <v>83</v>
      </c>
      <c r="N134" s="9" t="s">
        <v>854</v>
      </c>
      <c r="O134" s="9">
        <v>1</v>
      </c>
      <c r="P134" s="9">
        <v>91</v>
      </c>
      <c r="Q134" s="9">
        <v>0</v>
      </c>
      <c r="R134" s="8" t="s">
        <v>65</v>
      </c>
      <c r="S134" s="8" t="s">
        <v>857</v>
      </c>
      <c r="T134" s="9" t="s">
        <v>67</v>
      </c>
      <c r="U134" s="9">
        <v>0</v>
      </c>
      <c r="V134" s="9" t="s">
        <v>68</v>
      </c>
      <c r="W134" s="9" t="s">
        <v>68</v>
      </c>
      <c r="X134" s="9" t="s">
        <v>68</v>
      </c>
    </row>
    <row r="135" ht="22.5" spans="1:24">
      <c r="A135" s="9" t="s">
        <v>55</v>
      </c>
      <c r="B135" s="8" t="s">
        <v>858</v>
      </c>
      <c r="C135" s="8" t="s">
        <v>859</v>
      </c>
      <c r="D135" s="9" t="s">
        <v>583</v>
      </c>
      <c r="E135" s="9" t="s">
        <v>584</v>
      </c>
      <c r="F135" s="8" t="s">
        <v>129</v>
      </c>
      <c r="G135" s="8" t="s">
        <v>138</v>
      </c>
      <c r="H135" s="9" t="s">
        <v>860</v>
      </c>
      <c r="I135" s="9">
        <v>154</v>
      </c>
      <c r="J135" s="9" t="s">
        <v>62</v>
      </c>
      <c r="K135" s="9">
        <v>0</v>
      </c>
      <c r="L135" s="9">
        <v>0</v>
      </c>
      <c r="M135" s="9" t="s">
        <v>83</v>
      </c>
      <c r="N135" s="9" t="s">
        <v>828</v>
      </c>
      <c r="O135" s="9">
        <v>1</v>
      </c>
      <c r="P135" s="9">
        <v>154</v>
      </c>
      <c r="Q135" s="9">
        <v>0</v>
      </c>
      <c r="R135" s="8" t="s">
        <v>65</v>
      </c>
      <c r="S135" s="8" t="s">
        <v>861</v>
      </c>
      <c r="T135" s="9" t="s">
        <v>67</v>
      </c>
      <c r="U135" s="9">
        <v>0</v>
      </c>
      <c r="V135" s="9" t="s">
        <v>68</v>
      </c>
      <c r="W135" s="9" t="s">
        <v>68</v>
      </c>
      <c r="X135" s="9" t="s">
        <v>68</v>
      </c>
    </row>
    <row r="136" ht="22.5" spans="1:24">
      <c r="A136" s="9" t="s">
        <v>55</v>
      </c>
      <c r="B136" s="8" t="s">
        <v>862</v>
      </c>
      <c r="C136" s="8" t="s">
        <v>863</v>
      </c>
      <c r="D136" s="9" t="s">
        <v>157</v>
      </c>
      <c r="E136" s="9" t="s">
        <v>864</v>
      </c>
      <c r="F136" s="8" t="s">
        <v>865</v>
      </c>
      <c r="G136" s="8" t="s">
        <v>138</v>
      </c>
      <c r="H136" s="9" t="s">
        <v>866</v>
      </c>
      <c r="I136" s="9">
        <v>36600</v>
      </c>
      <c r="J136" s="9" t="s">
        <v>62</v>
      </c>
      <c r="K136" s="9">
        <v>0</v>
      </c>
      <c r="L136" s="9">
        <v>0</v>
      </c>
      <c r="M136" s="9" t="s">
        <v>63</v>
      </c>
      <c r="N136" s="9" t="s">
        <v>867</v>
      </c>
      <c r="O136" s="9">
        <v>6</v>
      </c>
      <c r="P136" s="9">
        <v>36600</v>
      </c>
      <c r="Q136" s="9">
        <v>0</v>
      </c>
      <c r="R136" s="8" t="s">
        <v>65</v>
      </c>
      <c r="S136" s="8"/>
      <c r="T136" s="9" t="s">
        <v>67</v>
      </c>
      <c r="U136" s="9">
        <v>0</v>
      </c>
      <c r="V136" s="9" t="s">
        <v>68</v>
      </c>
      <c r="W136" s="9" t="s">
        <v>68</v>
      </c>
      <c r="X136" s="9" t="s">
        <v>68</v>
      </c>
    </row>
    <row r="137" ht="22.5" spans="1:24">
      <c r="A137" s="9" t="s">
        <v>55</v>
      </c>
      <c r="B137" s="8" t="s">
        <v>868</v>
      </c>
      <c r="C137" s="8" t="s">
        <v>869</v>
      </c>
      <c r="D137" s="9" t="s">
        <v>870</v>
      </c>
      <c r="E137" s="9" t="s">
        <v>871</v>
      </c>
      <c r="F137" s="8" t="s">
        <v>137</v>
      </c>
      <c r="G137" s="8" t="s">
        <v>138</v>
      </c>
      <c r="H137" s="9" t="s">
        <v>872</v>
      </c>
      <c r="I137" s="9">
        <v>657</v>
      </c>
      <c r="J137" s="9" t="s">
        <v>62</v>
      </c>
      <c r="K137" s="9">
        <v>0</v>
      </c>
      <c r="L137" s="9">
        <v>0</v>
      </c>
      <c r="M137" s="9" t="s">
        <v>83</v>
      </c>
      <c r="N137" s="9" t="s">
        <v>873</v>
      </c>
      <c r="O137" s="9">
        <v>3</v>
      </c>
      <c r="P137" s="9">
        <v>657</v>
      </c>
      <c r="Q137" s="9">
        <v>0</v>
      </c>
      <c r="R137" s="8" t="s">
        <v>65</v>
      </c>
      <c r="S137" s="8" t="s">
        <v>874</v>
      </c>
      <c r="T137" s="9" t="s">
        <v>67</v>
      </c>
      <c r="U137" s="9">
        <v>0</v>
      </c>
      <c r="V137" s="9" t="s">
        <v>68</v>
      </c>
      <c r="W137" s="9" t="s">
        <v>68</v>
      </c>
      <c r="X137" s="9" t="s">
        <v>68</v>
      </c>
    </row>
    <row r="138" ht="22.5" spans="1:24">
      <c r="A138" s="9" t="s">
        <v>55</v>
      </c>
      <c r="B138" s="8" t="s">
        <v>875</v>
      </c>
      <c r="C138" s="8" t="s">
        <v>876</v>
      </c>
      <c r="D138" s="9" t="s">
        <v>570</v>
      </c>
      <c r="E138" s="9" t="s">
        <v>571</v>
      </c>
      <c r="F138" s="8" t="s">
        <v>137</v>
      </c>
      <c r="G138" s="8" t="s">
        <v>138</v>
      </c>
      <c r="H138" s="9" t="s">
        <v>877</v>
      </c>
      <c r="I138" s="9">
        <v>355</v>
      </c>
      <c r="J138" s="9" t="s">
        <v>62</v>
      </c>
      <c r="K138" s="9">
        <v>0</v>
      </c>
      <c r="L138" s="9">
        <v>0</v>
      </c>
      <c r="M138" s="9" t="s">
        <v>83</v>
      </c>
      <c r="N138" s="9" t="s">
        <v>573</v>
      </c>
      <c r="O138" s="9">
        <v>3</v>
      </c>
      <c r="P138" s="9">
        <v>355</v>
      </c>
      <c r="Q138" s="9">
        <v>0</v>
      </c>
      <c r="R138" s="8" t="s">
        <v>65</v>
      </c>
      <c r="S138" s="8" t="s">
        <v>878</v>
      </c>
      <c r="T138" s="9" t="s">
        <v>67</v>
      </c>
      <c r="U138" s="9">
        <v>0</v>
      </c>
      <c r="V138" s="9" t="s">
        <v>68</v>
      </c>
      <c r="W138" s="9" t="s">
        <v>68</v>
      </c>
      <c r="X138" s="9" t="s">
        <v>68</v>
      </c>
    </row>
    <row r="139" ht="22.5" spans="1:24">
      <c r="A139" s="9" t="s">
        <v>55</v>
      </c>
      <c r="B139" s="8" t="s">
        <v>879</v>
      </c>
      <c r="C139" s="8" t="s">
        <v>182</v>
      </c>
      <c r="D139" s="9" t="s">
        <v>880</v>
      </c>
      <c r="E139" s="9" t="s">
        <v>184</v>
      </c>
      <c r="F139" s="8" t="s">
        <v>128</v>
      </c>
      <c r="G139" s="8" t="s">
        <v>138</v>
      </c>
      <c r="H139" s="9" t="s">
        <v>881</v>
      </c>
      <c r="I139" s="9">
        <v>328</v>
      </c>
      <c r="J139" s="9" t="s">
        <v>62</v>
      </c>
      <c r="K139" s="9">
        <v>0</v>
      </c>
      <c r="L139" s="9">
        <v>0</v>
      </c>
      <c r="M139" s="9" t="s">
        <v>83</v>
      </c>
      <c r="N139" s="9" t="s">
        <v>882</v>
      </c>
      <c r="O139" s="9">
        <v>2</v>
      </c>
      <c r="P139" s="9">
        <v>328</v>
      </c>
      <c r="Q139" s="9">
        <v>0</v>
      </c>
      <c r="R139" s="8" t="s">
        <v>65</v>
      </c>
      <c r="S139" s="8" t="s">
        <v>883</v>
      </c>
      <c r="T139" s="9" t="s">
        <v>67</v>
      </c>
      <c r="U139" s="9">
        <v>0</v>
      </c>
      <c r="V139" s="9" t="s">
        <v>68</v>
      </c>
      <c r="W139" s="9" t="s">
        <v>68</v>
      </c>
      <c r="X139" s="9" t="s">
        <v>68</v>
      </c>
    </row>
    <row r="140" spans="1:24">
      <c r="A140" s="9" t="s">
        <v>55</v>
      </c>
      <c r="B140" s="8" t="s">
        <v>884</v>
      </c>
      <c r="C140" s="8" t="s">
        <v>885</v>
      </c>
      <c r="D140" s="9" t="s">
        <v>886</v>
      </c>
      <c r="E140" s="9" t="s">
        <v>887</v>
      </c>
      <c r="F140" s="8" t="s">
        <v>129</v>
      </c>
      <c r="G140" s="8" t="s">
        <v>138</v>
      </c>
      <c r="H140" s="9" t="s">
        <v>888</v>
      </c>
      <c r="I140" s="9">
        <v>299</v>
      </c>
      <c r="J140" s="9" t="s">
        <v>62</v>
      </c>
      <c r="K140" s="9">
        <v>0</v>
      </c>
      <c r="L140" s="9">
        <v>0</v>
      </c>
      <c r="M140" s="9" t="s">
        <v>63</v>
      </c>
      <c r="N140" s="9" t="s">
        <v>889</v>
      </c>
      <c r="O140" s="9">
        <v>1</v>
      </c>
      <c r="P140" s="9">
        <v>299</v>
      </c>
      <c r="Q140" s="9">
        <v>0</v>
      </c>
      <c r="R140" s="8" t="s">
        <v>65</v>
      </c>
      <c r="S140" s="8" t="s">
        <v>890</v>
      </c>
      <c r="T140" s="9" t="s">
        <v>67</v>
      </c>
      <c r="U140" s="9">
        <v>0</v>
      </c>
      <c r="V140" s="9" t="s">
        <v>68</v>
      </c>
      <c r="W140" s="9" t="s">
        <v>68</v>
      </c>
      <c r="X140" s="9" t="s">
        <v>68</v>
      </c>
    </row>
    <row r="141" spans="1:24">
      <c r="A141" s="9" t="s">
        <v>55</v>
      </c>
      <c r="B141" s="8" t="s">
        <v>891</v>
      </c>
      <c r="C141" s="8"/>
      <c r="D141" s="9" t="s">
        <v>892</v>
      </c>
      <c r="E141" s="9" t="s">
        <v>893</v>
      </c>
      <c r="F141" s="8" t="s">
        <v>137</v>
      </c>
      <c r="G141" s="8" t="s">
        <v>138</v>
      </c>
      <c r="H141" s="9" t="s">
        <v>894</v>
      </c>
      <c r="I141" s="9">
        <v>120</v>
      </c>
      <c r="J141" s="9" t="s">
        <v>62</v>
      </c>
      <c r="K141" s="9">
        <v>0</v>
      </c>
      <c r="L141" s="9">
        <v>0</v>
      </c>
      <c r="M141" s="9" t="s">
        <v>83</v>
      </c>
      <c r="N141" s="9" t="s">
        <v>895</v>
      </c>
      <c r="O141" s="9">
        <v>6</v>
      </c>
      <c r="P141" s="9">
        <v>120</v>
      </c>
      <c r="Q141" s="9">
        <v>0</v>
      </c>
      <c r="R141" s="8" t="s">
        <v>65</v>
      </c>
      <c r="S141" s="8" t="s">
        <v>896</v>
      </c>
      <c r="T141" s="9" t="s">
        <v>67</v>
      </c>
      <c r="U141" s="9">
        <v>0</v>
      </c>
      <c r="V141" s="9" t="s">
        <v>68</v>
      </c>
      <c r="W141" s="9" t="s">
        <v>68</v>
      </c>
      <c r="X141" s="9" t="s">
        <v>68</v>
      </c>
    </row>
    <row r="142" spans="1:24">
      <c r="A142" s="9" t="s">
        <v>55</v>
      </c>
      <c r="B142" s="8" t="s">
        <v>897</v>
      </c>
      <c r="C142" s="8" t="s">
        <v>898</v>
      </c>
      <c r="D142" s="9" t="s">
        <v>243</v>
      </c>
      <c r="E142" s="9" t="s">
        <v>899</v>
      </c>
      <c r="F142" s="8" t="s">
        <v>129</v>
      </c>
      <c r="G142" s="8" t="s">
        <v>138</v>
      </c>
      <c r="H142" s="9" t="s">
        <v>900</v>
      </c>
      <c r="I142" s="9">
        <v>765</v>
      </c>
      <c r="J142" s="9" t="s">
        <v>62</v>
      </c>
      <c r="K142" s="9">
        <v>0</v>
      </c>
      <c r="L142" s="9">
        <v>0</v>
      </c>
      <c r="M142" s="9" t="s">
        <v>63</v>
      </c>
      <c r="N142" s="9" t="s">
        <v>243</v>
      </c>
      <c r="O142" s="9">
        <v>1</v>
      </c>
      <c r="P142" s="9">
        <v>765</v>
      </c>
      <c r="Q142" s="9">
        <v>0</v>
      </c>
      <c r="R142" s="8" t="s">
        <v>65</v>
      </c>
      <c r="S142" s="8" t="s">
        <v>901</v>
      </c>
      <c r="T142" s="9" t="s">
        <v>67</v>
      </c>
      <c r="U142" s="9">
        <v>0</v>
      </c>
      <c r="V142" s="9" t="s">
        <v>68</v>
      </c>
      <c r="W142" s="9" t="s">
        <v>68</v>
      </c>
      <c r="X142" s="9" t="s">
        <v>68</v>
      </c>
    </row>
    <row r="143" ht="22.5" spans="1:24">
      <c r="A143" s="9" t="s">
        <v>55</v>
      </c>
      <c r="B143" s="8" t="s">
        <v>902</v>
      </c>
      <c r="C143" s="8" t="s">
        <v>903</v>
      </c>
      <c r="D143" s="9" t="s">
        <v>904</v>
      </c>
      <c r="E143" s="9" t="s">
        <v>905</v>
      </c>
      <c r="F143" s="8" t="s">
        <v>129</v>
      </c>
      <c r="G143" s="8" t="s">
        <v>138</v>
      </c>
      <c r="H143" s="9" t="s">
        <v>906</v>
      </c>
      <c r="I143" s="9">
        <v>582</v>
      </c>
      <c r="J143" s="9" t="s">
        <v>62</v>
      </c>
      <c r="K143" s="9">
        <v>0</v>
      </c>
      <c r="L143" s="9">
        <v>0</v>
      </c>
      <c r="M143" s="9" t="s">
        <v>83</v>
      </c>
      <c r="N143" s="9" t="s">
        <v>904</v>
      </c>
      <c r="O143" s="9">
        <v>3</v>
      </c>
      <c r="P143" s="9">
        <v>582</v>
      </c>
      <c r="Q143" s="9">
        <v>0</v>
      </c>
      <c r="R143" s="8" t="s">
        <v>65</v>
      </c>
      <c r="S143" s="8" t="s">
        <v>907</v>
      </c>
      <c r="T143" s="9" t="s">
        <v>67</v>
      </c>
      <c r="U143" s="9">
        <v>0</v>
      </c>
      <c r="V143" s="9" t="s">
        <v>68</v>
      </c>
      <c r="W143" s="9" t="s">
        <v>68</v>
      </c>
      <c r="X143" s="9" t="s">
        <v>68</v>
      </c>
    </row>
    <row r="144" spans="1:24">
      <c r="A144" s="9" t="s">
        <v>55</v>
      </c>
      <c r="B144" s="8" t="s">
        <v>908</v>
      </c>
      <c r="C144" s="8" t="s">
        <v>909</v>
      </c>
      <c r="D144" s="9" t="s">
        <v>157</v>
      </c>
      <c r="E144" s="9" t="s">
        <v>910</v>
      </c>
      <c r="F144" s="8" t="s">
        <v>129</v>
      </c>
      <c r="G144" s="8" t="s">
        <v>138</v>
      </c>
      <c r="H144" s="9" t="s">
        <v>911</v>
      </c>
      <c r="I144" s="9">
        <v>39</v>
      </c>
      <c r="J144" s="9" t="s">
        <v>62</v>
      </c>
      <c r="K144" s="9">
        <v>0</v>
      </c>
      <c r="L144" s="9">
        <v>0</v>
      </c>
      <c r="M144" s="9" t="s">
        <v>83</v>
      </c>
      <c r="N144" s="9" t="s">
        <v>157</v>
      </c>
      <c r="O144" s="9">
        <v>1</v>
      </c>
      <c r="P144" s="9">
        <v>39</v>
      </c>
      <c r="Q144" s="9">
        <v>0</v>
      </c>
      <c r="R144" s="8" t="s">
        <v>65</v>
      </c>
      <c r="S144" s="8" t="s">
        <v>912</v>
      </c>
      <c r="T144" s="9" t="s">
        <v>67</v>
      </c>
      <c r="U144" s="9">
        <v>0</v>
      </c>
      <c r="V144" s="9" t="s">
        <v>68</v>
      </c>
      <c r="W144" s="9" t="s">
        <v>68</v>
      </c>
      <c r="X144" s="9" t="s">
        <v>68</v>
      </c>
    </row>
    <row r="145" ht="22.5" spans="1:24">
      <c r="A145" s="9" t="s">
        <v>55</v>
      </c>
      <c r="B145" s="8" t="s">
        <v>913</v>
      </c>
      <c r="C145" s="8" t="s">
        <v>914</v>
      </c>
      <c r="D145" s="9" t="s">
        <v>915</v>
      </c>
      <c r="E145" s="9" t="s">
        <v>916</v>
      </c>
      <c r="F145" s="8" t="s">
        <v>129</v>
      </c>
      <c r="G145" s="8" t="s">
        <v>138</v>
      </c>
      <c r="H145" s="9" t="s">
        <v>917</v>
      </c>
      <c r="I145" s="9">
        <v>119</v>
      </c>
      <c r="J145" s="9" t="s">
        <v>62</v>
      </c>
      <c r="K145" s="9">
        <v>0</v>
      </c>
      <c r="L145" s="9">
        <v>0</v>
      </c>
      <c r="M145" s="9" t="s">
        <v>83</v>
      </c>
      <c r="N145" s="9" t="s">
        <v>915</v>
      </c>
      <c r="O145" s="9">
        <v>1</v>
      </c>
      <c r="P145" s="9">
        <v>119</v>
      </c>
      <c r="Q145" s="9">
        <v>0</v>
      </c>
      <c r="R145" s="8" t="s">
        <v>65</v>
      </c>
      <c r="S145" s="8" t="s">
        <v>918</v>
      </c>
      <c r="T145" s="9" t="s">
        <v>67</v>
      </c>
      <c r="U145" s="9">
        <v>0</v>
      </c>
      <c r="V145" s="9" t="s">
        <v>68</v>
      </c>
      <c r="W145" s="9" t="s">
        <v>68</v>
      </c>
      <c r="X145" s="9" t="s">
        <v>68</v>
      </c>
    </row>
    <row r="146" spans="1:24">
      <c r="A146" s="9" t="s">
        <v>55</v>
      </c>
      <c r="B146" s="8" t="s">
        <v>919</v>
      </c>
      <c r="C146" s="8" t="s">
        <v>920</v>
      </c>
      <c r="D146" s="9" t="s">
        <v>183</v>
      </c>
      <c r="E146" s="9" t="s">
        <v>352</v>
      </c>
      <c r="F146" s="8" t="s">
        <v>128</v>
      </c>
      <c r="G146" s="8" t="s">
        <v>138</v>
      </c>
      <c r="H146" s="9" t="s">
        <v>921</v>
      </c>
      <c r="I146" s="9">
        <v>337</v>
      </c>
      <c r="J146" s="9" t="s">
        <v>62</v>
      </c>
      <c r="K146" s="9">
        <v>0</v>
      </c>
      <c r="L146" s="9">
        <v>0</v>
      </c>
      <c r="M146" s="9" t="s">
        <v>83</v>
      </c>
      <c r="N146" s="9" t="s">
        <v>183</v>
      </c>
      <c r="O146" s="9">
        <v>2</v>
      </c>
      <c r="P146" s="9">
        <v>337</v>
      </c>
      <c r="Q146" s="9">
        <v>0</v>
      </c>
      <c r="R146" s="8" t="s">
        <v>65</v>
      </c>
      <c r="S146" s="8" t="s">
        <v>922</v>
      </c>
      <c r="T146" s="9" t="s">
        <v>67</v>
      </c>
      <c r="U146" s="9">
        <v>0</v>
      </c>
      <c r="V146" s="9" t="s">
        <v>68</v>
      </c>
      <c r="W146" s="9" t="s">
        <v>68</v>
      </c>
      <c r="X146" s="9" t="s">
        <v>68</v>
      </c>
    </row>
    <row r="147" ht="22.5" spans="1:24">
      <c r="A147" s="9" t="s">
        <v>55</v>
      </c>
      <c r="B147" s="8" t="s">
        <v>923</v>
      </c>
      <c r="C147" s="8" t="s">
        <v>924</v>
      </c>
      <c r="D147" s="9" t="s">
        <v>925</v>
      </c>
      <c r="E147" s="9" t="s">
        <v>926</v>
      </c>
      <c r="F147" s="8" t="s">
        <v>129</v>
      </c>
      <c r="G147" s="8" t="s">
        <v>138</v>
      </c>
      <c r="H147" s="9" t="s">
        <v>927</v>
      </c>
      <c r="I147" s="9">
        <v>75</v>
      </c>
      <c r="J147" s="9" t="s">
        <v>62</v>
      </c>
      <c r="K147" s="9">
        <v>0</v>
      </c>
      <c r="L147" s="9">
        <v>0</v>
      </c>
      <c r="M147" s="9" t="s">
        <v>83</v>
      </c>
      <c r="N147" s="9" t="s">
        <v>925</v>
      </c>
      <c r="O147" s="9">
        <v>1</v>
      </c>
      <c r="P147" s="9">
        <v>75</v>
      </c>
      <c r="Q147" s="9">
        <v>0</v>
      </c>
      <c r="R147" s="8" t="s">
        <v>65</v>
      </c>
      <c r="S147" s="8" t="s">
        <v>928</v>
      </c>
      <c r="T147" s="9" t="s">
        <v>67</v>
      </c>
      <c r="U147" s="9">
        <v>0</v>
      </c>
      <c r="V147" s="9" t="s">
        <v>68</v>
      </c>
      <c r="W147" s="9" t="s">
        <v>68</v>
      </c>
      <c r="X147" s="9" t="s">
        <v>68</v>
      </c>
    </row>
    <row r="148" ht="22.5" spans="1:24">
      <c r="A148" s="9" t="s">
        <v>55</v>
      </c>
      <c r="B148" s="8" t="s">
        <v>929</v>
      </c>
      <c r="C148" s="8" t="s">
        <v>930</v>
      </c>
      <c r="D148" s="9" t="s">
        <v>931</v>
      </c>
      <c r="E148" s="9" t="s">
        <v>932</v>
      </c>
      <c r="F148" s="8" t="s">
        <v>129</v>
      </c>
      <c r="G148" s="8" t="s">
        <v>138</v>
      </c>
      <c r="H148" s="9" t="s">
        <v>933</v>
      </c>
      <c r="I148" s="9">
        <v>72</v>
      </c>
      <c r="J148" s="9" t="s">
        <v>62</v>
      </c>
      <c r="K148" s="9">
        <v>0</v>
      </c>
      <c r="L148" s="9">
        <v>0</v>
      </c>
      <c r="M148" s="9" t="s">
        <v>83</v>
      </c>
      <c r="N148" s="9" t="s">
        <v>934</v>
      </c>
      <c r="O148" s="9">
        <v>1</v>
      </c>
      <c r="P148" s="9">
        <v>72</v>
      </c>
      <c r="Q148" s="9">
        <v>0</v>
      </c>
      <c r="R148" s="8" t="s">
        <v>65</v>
      </c>
      <c r="S148" s="8" t="s">
        <v>935</v>
      </c>
      <c r="T148" s="9" t="s">
        <v>67</v>
      </c>
      <c r="U148" s="9">
        <v>0</v>
      </c>
      <c r="V148" s="9" t="s">
        <v>68</v>
      </c>
      <c r="W148" s="9" t="s">
        <v>68</v>
      </c>
      <c r="X148" s="9" t="s">
        <v>68</v>
      </c>
    </row>
    <row r="149" ht="22.5" spans="1:24">
      <c r="A149" s="9" t="s">
        <v>55</v>
      </c>
      <c r="B149" s="8" t="s">
        <v>936</v>
      </c>
      <c r="C149" s="8" t="s">
        <v>937</v>
      </c>
      <c r="D149" s="9" t="s">
        <v>283</v>
      </c>
      <c r="E149" s="9" t="s">
        <v>855</v>
      </c>
      <c r="F149" s="8" t="s">
        <v>129</v>
      </c>
      <c r="G149" s="8" t="s">
        <v>138</v>
      </c>
      <c r="H149" s="9" t="s">
        <v>938</v>
      </c>
      <c r="I149" s="9">
        <v>91</v>
      </c>
      <c r="J149" s="9" t="s">
        <v>62</v>
      </c>
      <c r="K149" s="9">
        <v>0</v>
      </c>
      <c r="L149" s="9">
        <v>0</v>
      </c>
      <c r="M149" s="9" t="s">
        <v>83</v>
      </c>
      <c r="N149" s="9" t="s">
        <v>283</v>
      </c>
      <c r="O149" s="9">
        <v>1</v>
      </c>
      <c r="P149" s="9">
        <v>91</v>
      </c>
      <c r="Q149" s="9">
        <v>0</v>
      </c>
      <c r="R149" s="8" t="s">
        <v>65</v>
      </c>
      <c r="S149" s="8" t="s">
        <v>939</v>
      </c>
      <c r="T149" s="9" t="s">
        <v>67</v>
      </c>
      <c r="U149" s="9">
        <v>0</v>
      </c>
      <c r="V149" s="9" t="s">
        <v>68</v>
      </c>
      <c r="W149" s="9" t="s">
        <v>68</v>
      </c>
      <c r="X149" s="9" t="s">
        <v>68</v>
      </c>
    </row>
    <row r="150" spans="1:24">
      <c r="A150" s="9" t="s">
        <v>55</v>
      </c>
      <c r="B150" s="8" t="s">
        <v>940</v>
      </c>
      <c r="C150" s="8" t="s">
        <v>941</v>
      </c>
      <c r="D150" s="9" t="s">
        <v>942</v>
      </c>
      <c r="E150" s="9" t="s">
        <v>943</v>
      </c>
      <c r="F150" s="8" t="s">
        <v>129</v>
      </c>
      <c r="G150" s="8" t="s">
        <v>138</v>
      </c>
      <c r="H150" s="9" t="s">
        <v>944</v>
      </c>
      <c r="I150" s="9">
        <v>721</v>
      </c>
      <c r="J150" s="9" t="s">
        <v>62</v>
      </c>
      <c r="K150" s="9">
        <v>0</v>
      </c>
      <c r="L150" s="9">
        <v>0</v>
      </c>
      <c r="M150" s="9" t="s">
        <v>63</v>
      </c>
      <c r="N150" s="9" t="s">
        <v>942</v>
      </c>
      <c r="O150" s="9">
        <v>1</v>
      </c>
      <c r="P150" s="9">
        <v>721</v>
      </c>
      <c r="Q150" s="9">
        <v>0</v>
      </c>
      <c r="R150" s="8" t="s">
        <v>65</v>
      </c>
      <c r="S150" s="8" t="s">
        <v>945</v>
      </c>
      <c r="T150" s="9" t="s">
        <v>67</v>
      </c>
      <c r="U150" s="9">
        <v>0</v>
      </c>
      <c r="V150" s="9" t="s">
        <v>68</v>
      </c>
      <c r="W150" s="9" t="s">
        <v>68</v>
      </c>
      <c r="X150" s="9" t="s">
        <v>68</v>
      </c>
    </row>
    <row r="151" ht="22.5" spans="1:24">
      <c r="A151" s="9" t="s">
        <v>55</v>
      </c>
      <c r="B151" s="8" t="s">
        <v>946</v>
      </c>
      <c r="C151" s="8" t="s">
        <v>947</v>
      </c>
      <c r="D151" s="9" t="s">
        <v>290</v>
      </c>
      <c r="E151" s="9" t="s">
        <v>291</v>
      </c>
      <c r="F151" s="8" t="s">
        <v>129</v>
      </c>
      <c r="G151" s="8" t="s">
        <v>138</v>
      </c>
      <c r="H151" s="9" t="s">
        <v>948</v>
      </c>
      <c r="I151" s="9">
        <v>224</v>
      </c>
      <c r="J151" s="9" t="s">
        <v>62</v>
      </c>
      <c r="K151" s="9">
        <v>0</v>
      </c>
      <c r="L151" s="9">
        <v>0</v>
      </c>
      <c r="M151" s="9" t="s">
        <v>83</v>
      </c>
      <c r="N151" s="9" t="s">
        <v>293</v>
      </c>
      <c r="O151" s="9">
        <v>1</v>
      </c>
      <c r="P151" s="9">
        <v>224</v>
      </c>
      <c r="Q151" s="9">
        <v>0</v>
      </c>
      <c r="R151" s="8" t="s">
        <v>65</v>
      </c>
      <c r="S151" s="8" t="s">
        <v>949</v>
      </c>
      <c r="T151" s="9" t="s">
        <v>67</v>
      </c>
      <c r="U151" s="9">
        <v>0</v>
      </c>
      <c r="V151" s="9" t="s">
        <v>68</v>
      </c>
      <c r="W151" s="9" t="s">
        <v>68</v>
      </c>
      <c r="X151" s="9" t="s">
        <v>68</v>
      </c>
    </row>
    <row r="152" ht="22.5" spans="1:24">
      <c r="A152" s="9" t="s">
        <v>55</v>
      </c>
      <c r="B152" s="8" t="s">
        <v>950</v>
      </c>
      <c r="C152" s="8" t="s">
        <v>951</v>
      </c>
      <c r="D152" s="9" t="s">
        <v>570</v>
      </c>
      <c r="E152" s="9" t="s">
        <v>571</v>
      </c>
      <c r="F152" s="8" t="s">
        <v>129</v>
      </c>
      <c r="G152" s="8" t="s">
        <v>138</v>
      </c>
      <c r="H152" s="9" t="s">
        <v>952</v>
      </c>
      <c r="I152" s="9">
        <v>762</v>
      </c>
      <c r="J152" s="9" t="s">
        <v>62</v>
      </c>
      <c r="K152" s="9">
        <v>0</v>
      </c>
      <c r="L152" s="9">
        <v>0</v>
      </c>
      <c r="M152" s="9" t="s">
        <v>63</v>
      </c>
      <c r="N152" s="9" t="s">
        <v>573</v>
      </c>
      <c r="O152" s="9">
        <v>1</v>
      </c>
      <c r="P152" s="9">
        <v>762</v>
      </c>
      <c r="Q152" s="9">
        <v>0</v>
      </c>
      <c r="R152" s="8" t="s">
        <v>65</v>
      </c>
      <c r="S152" s="8" t="s">
        <v>953</v>
      </c>
      <c r="T152" s="9" t="s">
        <v>67</v>
      </c>
      <c r="U152" s="9">
        <v>0</v>
      </c>
      <c r="V152" s="9" t="s">
        <v>68</v>
      </c>
      <c r="W152" s="9" t="s">
        <v>68</v>
      </c>
      <c r="X152" s="9" t="s">
        <v>68</v>
      </c>
    </row>
    <row r="153" ht="22.5" spans="1:24">
      <c r="A153" s="9" t="s">
        <v>55</v>
      </c>
      <c r="B153" s="8" t="s">
        <v>954</v>
      </c>
      <c r="C153" s="8" t="s">
        <v>955</v>
      </c>
      <c r="D153" s="9" t="s">
        <v>956</v>
      </c>
      <c r="E153" s="9" t="s">
        <v>957</v>
      </c>
      <c r="F153" s="8" t="s">
        <v>129</v>
      </c>
      <c r="G153" s="8" t="s">
        <v>138</v>
      </c>
      <c r="H153" s="9" t="s">
        <v>958</v>
      </c>
      <c r="I153" s="9">
        <v>105</v>
      </c>
      <c r="J153" s="9" t="s">
        <v>62</v>
      </c>
      <c r="K153" s="9">
        <v>0</v>
      </c>
      <c r="L153" s="9">
        <v>0</v>
      </c>
      <c r="M153" s="9" t="s">
        <v>83</v>
      </c>
      <c r="N153" s="9" t="s">
        <v>956</v>
      </c>
      <c r="O153" s="9">
        <v>1</v>
      </c>
      <c r="P153" s="9">
        <v>105</v>
      </c>
      <c r="Q153" s="9">
        <v>0</v>
      </c>
      <c r="R153" s="8" t="s">
        <v>65</v>
      </c>
      <c r="S153" s="8" t="s">
        <v>955</v>
      </c>
      <c r="T153" s="9" t="s">
        <v>67</v>
      </c>
      <c r="U153" s="9">
        <v>0</v>
      </c>
      <c r="V153" s="9" t="s">
        <v>68</v>
      </c>
      <c r="W153" s="9" t="s">
        <v>68</v>
      </c>
      <c r="X153" s="9" t="s">
        <v>68</v>
      </c>
    </row>
    <row r="154" ht="22.5" spans="1:24">
      <c r="A154" s="9" t="s">
        <v>55</v>
      </c>
      <c r="B154" s="8" t="s">
        <v>959</v>
      </c>
      <c r="C154" s="8" t="s">
        <v>960</v>
      </c>
      <c r="D154" s="9" t="s">
        <v>961</v>
      </c>
      <c r="E154" s="9" t="s">
        <v>507</v>
      </c>
      <c r="F154" s="8" t="s">
        <v>137</v>
      </c>
      <c r="G154" s="8" t="s">
        <v>138</v>
      </c>
      <c r="H154" s="9" t="s">
        <v>962</v>
      </c>
      <c r="I154" s="9">
        <v>7222</v>
      </c>
      <c r="J154" s="9" t="s">
        <v>62</v>
      </c>
      <c r="K154" s="9">
        <v>0</v>
      </c>
      <c r="L154" s="9">
        <v>0</v>
      </c>
      <c r="M154" s="9" t="s">
        <v>63</v>
      </c>
      <c r="N154" s="9" t="s">
        <v>963</v>
      </c>
      <c r="O154" s="9">
        <v>3</v>
      </c>
      <c r="P154" s="9">
        <v>7222</v>
      </c>
      <c r="Q154" s="9">
        <v>0</v>
      </c>
      <c r="R154" s="8" t="s">
        <v>65</v>
      </c>
      <c r="S154" s="8"/>
      <c r="T154" s="9" t="s">
        <v>67</v>
      </c>
      <c r="U154" s="9">
        <v>0</v>
      </c>
      <c r="V154" s="9" t="s">
        <v>68</v>
      </c>
      <c r="W154" s="9" t="s">
        <v>68</v>
      </c>
      <c r="X154" s="9" t="s">
        <v>68</v>
      </c>
    </row>
    <row r="155" spans="1:24">
      <c r="A155" s="9" t="s">
        <v>55</v>
      </c>
      <c r="B155" s="8" t="s">
        <v>964</v>
      </c>
      <c r="C155" s="8" t="s">
        <v>965</v>
      </c>
      <c r="D155" s="9" t="s">
        <v>324</v>
      </c>
      <c r="E155" s="9" t="s">
        <v>325</v>
      </c>
      <c r="F155" s="8" t="s">
        <v>128</v>
      </c>
      <c r="G155" s="8" t="s">
        <v>966</v>
      </c>
      <c r="H155" s="9" t="s">
        <v>967</v>
      </c>
      <c r="I155" s="9">
        <v>325</v>
      </c>
      <c r="J155" s="9" t="s">
        <v>62</v>
      </c>
      <c r="K155" s="9">
        <v>0</v>
      </c>
      <c r="L155" s="9">
        <v>0</v>
      </c>
      <c r="M155" s="9" t="s">
        <v>83</v>
      </c>
      <c r="N155" s="9" t="s">
        <v>327</v>
      </c>
      <c r="O155" s="9">
        <v>3</v>
      </c>
      <c r="P155" s="9">
        <v>325</v>
      </c>
      <c r="Q155" s="9">
        <v>0</v>
      </c>
      <c r="R155" s="8" t="s">
        <v>65</v>
      </c>
      <c r="S155" s="8" t="s">
        <v>968</v>
      </c>
      <c r="T155" s="9" t="s">
        <v>67</v>
      </c>
      <c r="U155" s="9">
        <v>0</v>
      </c>
      <c r="V155" s="9" t="s">
        <v>68</v>
      </c>
      <c r="W155" s="9" t="s">
        <v>68</v>
      </c>
      <c r="X155" s="9" t="s">
        <v>68</v>
      </c>
    </row>
    <row r="156" ht="22.5" spans="1:24">
      <c r="A156" s="9" t="s">
        <v>55</v>
      </c>
      <c r="B156" s="8" t="s">
        <v>969</v>
      </c>
      <c r="C156" s="8" t="s">
        <v>970</v>
      </c>
      <c r="D156" s="9" t="s">
        <v>506</v>
      </c>
      <c r="E156" s="9" t="s">
        <v>507</v>
      </c>
      <c r="F156" s="8" t="s">
        <v>137</v>
      </c>
      <c r="G156" s="8" t="s">
        <v>966</v>
      </c>
      <c r="H156" s="9" t="s">
        <v>971</v>
      </c>
      <c r="I156" s="9">
        <v>5960</v>
      </c>
      <c r="J156" s="9" t="s">
        <v>62</v>
      </c>
      <c r="K156" s="9">
        <v>0</v>
      </c>
      <c r="L156" s="9">
        <v>0</v>
      </c>
      <c r="M156" s="9" t="s">
        <v>63</v>
      </c>
      <c r="N156" s="9" t="s">
        <v>509</v>
      </c>
      <c r="O156" s="9">
        <v>4</v>
      </c>
      <c r="P156" s="9">
        <v>5960</v>
      </c>
      <c r="Q156" s="9">
        <v>0</v>
      </c>
      <c r="R156" s="8" t="s">
        <v>65</v>
      </c>
      <c r="S156" s="8"/>
      <c r="T156" s="9" t="s">
        <v>67</v>
      </c>
      <c r="U156" s="9">
        <v>0</v>
      </c>
      <c r="V156" s="9" t="s">
        <v>68</v>
      </c>
      <c r="W156" s="9" t="s">
        <v>68</v>
      </c>
      <c r="X156" s="9" t="s">
        <v>68</v>
      </c>
    </row>
    <row r="157" spans="1:24">
      <c r="A157" s="9" t="s">
        <v>55</v>
      </c>
      <c r="B157" s="8" t="s">
        <v>972</v>
      </c>
      <c r="C157" s="8" t="s">
        <v>973</v>
      </c>
      <c r="D157" s="9" t="s">
        <v>339</v>
      </c>
      <c r="E157" s="9" t="s">
        <v>974</v>
      </c>
      <c r="F157" s="8" t="s">
        <v>138</v>
      </c>
      <c r="G157" s="8" t="s">
        <v>966</v>
      </c>
      <c r="H157" s="9" t="s">
        <v>975</v>
      </c>
      <c r="I157" s="9">
        <v>70</v>
      </c>
      <c r="J157" s="9" t="s">
        <v>62</v>
      </c>
      <c r="K157" s="9">
        <v>0</v>
      </c>
      <c r="L157" s="9">
        <v>0</v>
      </c>
      <c r="M157" s="9" t="s">
        <v>83</v>
      </c>
      <c r="N157" s="9" t="s">
        <v>339</v>
      </c>
      <c r="O157" s="9">
        <v>1</v>
      </c>
      <c r="P157" s="9">
        <v>70</v>
      </c>
      <c r="Q157" s="9">
        <v>0</v>
      </c>
      <c r="R157" s="8" t="s">
        <v>65</v>
      </c>
      <c r="S157" s="8" t="s">
        <v>976</v>
      </c>
      <c r="T157" s="9" t="s">
        <v>67</v>
      </c>
      <c r="U157" s="9">
        <v>0</v>
      </c>
      <c r="V157" s="9" t="s">
        <v>68</v>
      </c>
      <c r="W157" s="9" t="s">
        <v>68</v>
      </c>
      <c r="X157" s="9" t="s">
        <v>68</v>
      </c>
    </row>
    <row r="158" spans="1:24">
      <c r="A158" s="9" t="s">
        <v>55</v>
      </c>
      <c r="B158" s="8" t="s">
        <v>977</v>
      </c>
      <c r="C158" s="8" t="s">
        <v>978</v>
      </c>
      <c r="D158" s="9" t="s">
        <v>979</v>
      </c>
      <c r="E158" s="9" t="s">
        <v>980</v>
      </c>
      <c r="F158" s="8" t="s">
        <v>138</v>
      </c>
      <c r="G158" s="8" t="s">
        <v>966</v>
      </c>
      <c r="H158" s="9" t="s">
        <v>981</v>
      </c>
      <c r="I158" s="9">
        <v>55</v>
      </c>
      <c r="J158" s="9" t="s">
        <v>62</v>
      </c>
      <c r="K158" s="9">
        <v>0</v>
      </c>
      <c r="L158" s="9">
        <v>0</v>
      </c>
      <c r="M158" s="9" t="s">
        <v>83</v>
      </c>
      <c r="N158" s="9" t="s">
        <v>982</v>
      </c>
      <c r="O158" s="9">
        <v>1</v>
      </c>
      <c r="P158" s="9">
        <v>55</v>
      </c>
      <c r="Q158" s="9">
        <v>0</v>
      </c>
      <c r="R158" s="8" t="s">
        <v>65</v>
      </c>
      <c r="S158" s="8" t="s">
        <v>983</v>
      </c>
      <c r="T158" s="9" t="s">
        <v>67</v>
      </c>
      <c r="U158" s="9">
        <v>0</v>
      </c>
      <c r="V158" s="9" t="s">
        <v>68</v>
      </c>
      <c r="W158" s="9" t="s">
        <v>68</v>
      </c>
      <c r="X158" s="9" t="s">
        <v>68</v>
      </c>
    </row>
    <row r="159" spans="1:24">
      <c r="A159" s="9" t="s">
        <v>55</v>
      </c>
      <c r="B159" s="8" t="s">
        <v>984</v>
      </c>
      <c r="C159" s="8" t="s">
        <v>985</v>
      </c>
      <c r="D159" s="9" t="s">
        <v>986</v>
      </c>
      <c r="E159" s="9" t="s">
        <v>987</v>
      </c>
      <c r="F159" s="8" t="s">
        <v>138</v>
      </c>
      <c r="G159" s="8" t="s">
        <v>966</v>
      </c>
      <c r="H159" s="9" t="s">
        <v>988</v>
      </c>
      <c r="I159" s="9">
        <v>200</v>
      </c>
      <c r="J159" s="9" t="s">
        <v>62</v>
      </c>
      <c r="K159" s="9">
        <v>0</v>
      </c>
      <c r="L159" s="9">
        <v>0</v>
      </c>
      <c r="M159" s="9" t="s">
        <v>83</v>
      </c>
      <c r="N159" s="9" t="s">
        <v>113</v>
      </c>
      <c r="O159" s="9">
        <v>2</v>
      </c>
      <c r="P159" s="9">
        <v>200</v>
      </c>
      <c r="Q159" s="9">
        <v>0</v>
      </c>
      <c r="R159" s="8" t="s">
        <v>65</v>
      </c>
      <c r="S159" s="8" t="s">
        <v>989</v>
      </c>
      <c r="T159" s="9" t="s">
        <v>67</v>
      </c>
      <c r="U159" s="9">
        <v>0</v>
      </c>
      <c r="V159" s="9" t="s">
        <v>68</v>
      </c>
      <c r="W159" s="9" t="s">
        <v>68</v>
      </c>
      <c r="X159" s="9" t="s">
        <v>68</v>
      </c>
    </row>
    <row r="160" ht="22.5" spans="1:24">
      <c r="A160" s="9" t="s">
        <v>55</v>
      </c>
      <c r="B160" s="8" t="s">
        <v>990</v>
      </c>
      <c r="C160" s="8" t="s">
        <v>991</v>
      </c>
      <c r="D160" s="9" t="s">
        <v>992</v>
      </c>
      <c r="E160" s="9" t="s">
        <v>993</v>
      </c>
      <c r="F160" s="8" t="s">
        <v>129</v>
      </c>
      <c r="G160" s="8" t="s">
        <v>966</v>
      </c>
      <c r="H160" s="9" t="s">
        <v>994</v>
      </c>
      <c r="I160" s="9">
        <v>154</v>
      </c>
      <c r="J160" s="9" t="s">
        <v>62</v>
      </c>
      <c r="K160" s="9">
        <v>0</v>
      </c>
      <c r="L160" s="9">
        <v>0</v>
      </c>
      <c r="M160" s="9" t="s">
        <v>83</v>
      </c>
      <c r="N160" s="9" t="s">
        <v>992</v>
      </c>
      <c r="O160" s="9">
        <v>2</v>
      </c>
      <c r="P160" s="9">
        <v>154</v>
      </c>
      <c r="Q160" s="9">
        <v>0</v>
      </c>
      <c r="R160" s="8" t="s">
        <v>65</v>
      </c>
      <c r="S160" s="8" t="s">
        <v>995</v>
      </c>
      <c r="T160" s="9" t="s">
        <v>67</v>
      </c>
      <c r="U160" s="9">
        <v>0</v>
      </c>
      <c r="V160" s="9" t="s">
        <v>68</v>
      </c>
      <c r="W160" s="9" t="s">
        <v>68</v>
      </c>
      <c r="X160" s="9" t="s">
        <v>68</v>
      </c>
    </row>
    <row r="161" ht="22.5" spans="1:24">
      <c r="A161" s="9" t="s">
        <v>55</v>
      </c>
      <c r="B161" s="8" t="s">
        <v>996</v>
      </c>
      <c r="C161" s="8" t="s">
        <v>997</v>
      </c>
      <c r="D161" s="9" t="s">
        <v>998</v>
      </c>
      <c r="E161" s="9" t="s">
        <v>999</v>
      </c>
      <c r="F161" s="8" t="s">
        <v>129</v>
      </c>
      <c r="G161" s="8" t="s">
        <v>966</v>
      </c>
      <c r="H161" s="9" t="s">
        <v>1000</v>
      </c>
      <c r="I161" s="9">
        <v>138</v>
      </c>
      <c r="J161" s="9" t="s">
        <v>62</v>
      </c>
      <c r="K161" s="9">
        <v>0</v>
      </c>
      <c r="L161" s="9">
        <v>0</v>
      </c>
      <c r="M161" s="9" t="s">
        <v>83</v>
      </c>
      <c r="N161" s="9" t="s">
        <v>1001</v>
      </c>
      <c r="O161" s="9">
        <v>2</v>
      </c>
      <c r="P161" s="9">
        <v>138</v>
      </c>
      <c r="Q161" s="9">
        <v>0</v>
      </c>
      <c r="R161" s="8" t="s">
        <v>65</v>
      </c>
      <c r="S161" s="8" t="s">
        <v>1002</v>
      </c>
      <c r="T161" s="9" t="s">
        <v>67</v>
      </c>
      <c r="U161" s="9">
        <v>0</v>
      </c>
      <c r="V161" s="9" t="s">
        <v>68</v>
      </c>
      <c r="W161" s="9" t="s">
        <v>68</v>
      </c>
      <c r="X161" s="9" t="s">
        <v>68</v>
      </c>
    </row>
    <row r="162" ht="22.5" spans="1:24">
      <c r="A162" s="9" t="s">
        <v>55</v>
      </c>
      <c r="B162" s="8" t="s">
        <v>1003</v>
      </c>
      <c r="C162" s="8" t="s">
        <v>1004</v>
      </c>
      <c r="D162" s="9" t="s">
        <v>150</v>
      </c>
      <c r="E162" s="9" t="s">
        <v>1005</v>
      </c>
      <c r="F162" s="8" t="s">
        <v>138</v>
      </c>
      <c r="G162" s="8" t="s">
        <v>966</v>
      </c>
      <c r="H162" s="9" t="s">
        <v>1006</v>
      </c>
      <c r="I162" s="9">
        <v>373</v>
      </c>
      <c r="J162" s="9" t="s">
        <v>62</v>
      </c>
      <c r="K162" s="9">
        <v>0</v>
      </c>
      <c r="L162" s="9">
        <v>0</v>
      </c>
      <c r="M162" s="9" t="s">
        <v>83</v>
      </c>
      <c r="N162" s="9" t="s">
        <v>1007</v>
      </c>
      <c r="O162" s="9">
        <v>1</v>
      </c>
      <c r="P162" s="9">
        <v>373</v>
      </c>
      <c r="Q162" s="9">
        <v>0</v>
      </c>
      <c r="R162" s="8" t="s">
        <v>65</v>
      </c>
      <c r="S162" s="8" t="s">
        <v>1008</v>
      </c>
      <c r="T162" s="9" t="s">
        <v>67</v>
      </c>
      <c r="U162" s="9">
        <v>0</v>
      </c>
      <c r="V162" s="9" t="s">
        <v>68</v>
      </c>
      <c r="W162" s="9" t="s">
        <v>68</v>
      </c>
      <c r="X162" s="9" t="s">
        <v>68</v>
      </c>
    </row>
    <row r="163" ht="22.5" spans="1:24">
      <c r="A163" s="9" t="s">
        <v>55</v>
      </c>
      <c r="B163" s="8" t="s">
        <v>1009</v>
      </c>
      <c r="C163" s="8" t="s">
        <v>1010</v>
      </c>
      <c r="D163" s="9" t="s">
        <v>1011</v>
      </c>
      <c r="E163" s="9" t="s">
        <v>1012</v>
      </c>
      <c r="F163" s="8" t="s">
        <v>129</v>
      </c>
      <c r="G163" s="8" t="s">
        <v>966</v>
      </c>
      <c r="H163" s="9" t="s">
        <v>1013</v>
      </c>
      <c r="I163" s="9">
        <v>1856</v>
      </c>
      <c r="J163" s="9" t="s">
        <v>62</v>
      </c>
      <c r="K163" s="9">
        <v>0</v>
      </c>
      <c r="L163" s="9">
        <v>0</v>
      </c>
      <c r="M163" s="9" t="s">
        <v>63</v>
      </c>
      <c r="N163" s="9" t="s">
        <v>1014</v>
      </c>
      <c r="O163" s="9">
        <v>2</v>
      </c>
      <c r="P163" s="9">
        <v>1856</v>
      </c>
      <c r="Q163" s="9">
        <v>0</v>
      </c>
      <c r="R163" s="8" t="s">
        <v>65</v>
      </c>
      <c r="S163" s="8" t="s">
        <v>1015</v>
      </c>
      <c r="T163" s="9" t="s">
        <v>67</v>
      </c>
      <c r="U163" s="9">
        <v>0</v>
      </c>
      <c r="V163" s="9" t="s">
        <v>68</v>
      </c>
      <c r="W163" s="9" t="s">
        <v>68</v>
      </c>
      <c r="X163" s="9" t="s">
        <v>68</v>
      </c>
    </row>
    <row r="164" ht="22.5" spans="1:24">
      <c r="A164" s="9" t="s">
        <v>55</v>
      </c>
      <c r="B164" s="8" t="s">
        <v>1016</v>
      </c>
      <c r="C164" s="8" t="s">
        <v>1017</v>
      </c>
      <c r="D164" s="9" t="s">
        <v>792</v>
      </c>
      <c r="E164" s="9" t="s">
        <v>638</v>
      </c>
      <c r="F164" s="8" t="s">
        <v>138</v>
      </c>
      <c r="G164" s="8" t="s">
        <v>966</v>
      </c>
      <c r="H164" s="9" t="s">
        <v>1018</v>
      </c>
      <c r="I164" s="9">
        <v>748</v>
      </c>
      <c r="J164" s="9" t="s">
        <v>62</v>
      </c>
      <c r="K164" s="9">
        <v>0</v>
      </c>
      <c r="L164" s="9">
        <v>0</v>
      </c>
      <c r="M164" s="9" t="s">
        <v>63</v>
      </c>
      <c r="N164" s="9" t="s">
        <v>795</v>
      </c>
      <c r="O164" s="9">
        <v>1</v>
      </c>
      <c r="P164" s="9">
        <v>748</v>
      </c>
      <c r="Q164" s="9">
        <v>0</v>
      </c>
      <c r="R164" s="8" t="s">
        <v>65</v>
      </c>
      <c r="S164" s="8" t="s">
        <v>1019</v>
      </c>
      <c r="T164" s="9" t="s">
        <v>67</v>
      </c>
      <c r="U164" s="9">
        <v>0</v>
      </c>
      <c r="V164" s="9" t="s">
        <v>68</v>
      </c>
      <c r="W164" s="9" t="s">
        <v>68</v>
      </c>
      <c r="X164" s="9" t="s">
        <v>68</v>
      </c>
    </row>
    <row r="165" ht="22.5" spans="1:24">
      <c r="A165" s="9" t="s">
        <v>55</v>
      </c>
      <c r="B165" s="8" t="s">
        <v>1020</v>
      </c>
      <c r="C165" s="8" t="s">
        <v>1021</v>
      </c>
      <c r="D165" s="9" t="s">
        <v>1022</v>
      </c>
      <c r="E165" s="9" t="s">
        <v>1023</v>
      </c>
      <c r="F165" s="8" t="s">
        <v>128</v>
      </c>
      <c r="G165" s="8" t="s">
        <v>966</v>
      </c>
      <c r="H165" s="9" t="s">
        <v>1024</v>
      </c>
      <c r="I165" s="9">
        <v>642</v>
      </c>
      <c r="J165" s="9" t="s">
        <v>62</v>
      </c>
      <c r="K165" s="9">
        <v>0</v>
      </c>
      <c r="L165" s="9">
        <v>0</v>
      </c>
      <c r="M165" s="9" t="s">
        <v>83</v>
      </c>
      <c r="N165" s="9" t="s">
        <v>1025</v>
      </c>
      <c r="O165" s="9">
        <v>3</v>
      </c>
      <c r="P165" s="9">
        <v>642</v>
      </c>
      <c r="Q165" s="9">
        <v>0</v>
      </c>
      <c r="R165" s="8" t="s">
        <v>65</v>
      </c>
      <c r="S165" s="8" t="s">
        <v>1026</v>
      </c>
      <c r="T165" s="9" t="s">
        <v>67</v>
      </c>
      <c r="U165" s="9">
        <v>0</v>
      </c>
      <c r="V165" s="9" t="s">
        <v>68</v>
      </c>
      <c r="W165" s="9" t="s">
        <v>68</v>
      </c>
      <c r="X165" s="9" t="s">
        <v>68</v>
      </c>
    </row>
    <row r="166" spans="1:24">
      <c r="A166" s="9" t="s">
        <v>55</v>
      </c>
      <c r="B166" s="8" t="s">
        <v>1027</v>
      </c>
      <c r="C166" s="8" t="s">
        <v>1028</v>
      </c>
      <c r="D166" s="9" t="s">
        <v>1029</v>
      </c>
      <c r="E166" s="9" t="s">
        <v>1030</v>
      </c>
      <c r="F166" s="8" t="s">
        <v>129</v>
      </c>
      <c r="G166" s="8" t="s">
        <v>966</v>
      </c>
      <c r="H166" s="9" t="s">
        <v>1031</v>
      </c>
      <c r="I166" s="9">
        <v>1256</v>
      </c>
      <c r="J166" s="9" t="s">
        <v>62</v>
      </c>
      <c r="K166" s="9">
        <v>0</v>
      </c>
      <c r="L166" s="9">
        <v>0</v>
      </c>
      <c r="M166" s="9" t="s">
        <v>83</v>
      </c>
      <c r="N166" s="9" t="s">
        <v>1029</v>
      </c>
      <c r="O166" s="9">
        <v>2</v>
      </c>
      <c r="P166" s="9">
        <v>1256</v>
      </c>
      <c r="Q166" s="9">
        <v>0</v>
      </c>
      <c r="R166" s="8" t="s">
        <v>65</v>
      </c>
      <c r="S166" s="8" t="s">
        <v>1032</v>
      </c>
      <c r="T166" s="9" t="s">
        <v>67</v>
      </c>
      <c r="U166" s="9">
        <v>0</v>
      </c>
      <c r="V166" s="9" t="s">
        <v>68</v>
      </c>
      <c r="W166" s="9" t="s">
        <v>68</v>
      </c>
      <c r="X166" s="9" t="s">
        <v>68</v>
      </c>
    </row>
    <row r="167" ht="22.5" spans="1:24">
      <c r="A167" s="9" t="s">
        <v>55</v>
      </c>
      <c r="B167" s="8" t="s">
        <v>1033</v>
      </c>
      <c r="C167" s="8" t="s">
        <v>1034</v>
      </c>
      <c r="D167" s="9" t="s">
        <v>1035</v>
      </c>
      <c r="E167" s="9" t="s">
        <v>1036</v>
      </c>
      <c r="F167" s="8" t="s">
        <v>128</v>
      </c>
      <c r="G167" s="8" t="s">
        <v>966</v>
      </c>
      <c r="H167" s="9" t="s">
        <v>1037</v>
      </c>
      <c r="I167" s="9">
        <v>630</v>
      </c>
      <c r="J167" s="9" t="s">
        <v>62</v>
      </c>
      <c r="K167" s="9">
        <v>0</v>
      </c>
      <c r="L167" s="9">
        <v>0</v>
      </c>
      <c r="M167" s="9" t="s">
        <v>83</v>
      </c>
      <c r="N167" s="9" t="s">
        <v>1038</v>
      </c>
      <c r="O167" s="9">
        <v>3</v>
      </c>
      <c r="P167" s="9">
        <v>630</v>
      </c>
      <c r="Q167" s="9">
        <v>0</v>
      </c>
      <c r="R167" s="8" t="s">
        <v>65</v>
      </c>
      <c r="S167" s="8" t="s">
        <v>1039</v>
      </c>
      <c r="T167" s="9" t="s">
        <v>67</v>
      </c>
      <c r="U167" s="9">
        <v>0</v>
      </c>
      <c r="V167" s="9" t="s">
        <v>68</v>
      </c>
      <c r="W167" s="9" t="s">
        <v>68</v>
      </c>
      <c r="X167" s="9" t="s">
        <v>68</v>
      </c>
    </row>
    <row r="168" ht="22.5" spans="1:24">
      <c r="A168" s="9" t="s">
        <v>55</v>
      </c>
      <c r="B168" s="8" t="s">
        <v>1040</v>
      </c>
      <c r="C168" s="8" t="s">
        <v>1041</v>
      </c>
      <c r="D168" s="9" t="s">
        <v>986</v>
      </c>
      <c r="E168" s="9" t="s">
        <v>1042</v>
      </c>
      <c r="F168" s="8" t="s">
        <v>129</v>
      </c>
      <c r="G168" s="8" t="s">
        <v>966</v>
      </c>
      <c r="H168" s="9" t="s">
        <v>1043</v>
      </c>
      <c r="I168" s="9">
        <v>158</v>
      </c>
      <c r="J168" s="9" t="s">
        <v>62</v>
      </c>
      <c r="K168" s="9">
        <v>0</v>
      </c>
      <c r="L168" s="9">
        <v>0</v>
      </c>
      <c r="M168" s="9" t="s">
        <v>83</v>
      </c>
      <c r="N168" s="9" t="s">
        <v>113</v>
      </c>
      <c r="O168" s="9">
        <v>2</v>
      </c>
      <c r="P168" s="9">
        <v>158</v>
      </c>
      <c r="Q168" s="9">
        <v>0</v>
      </c>
      <c r="R168" s="8" t="s">
        <v>65</v>
      </c>
      <c r="S168" s="8" t="s">
        <v>1044</v>
      </c>
      <c r="T168" s="9" t="s">
        <v>67</v>
      </c>
      <c r="U168" s="9">
        <v>0</v>
      </c>
      <c r="V168" s="9" t="s">
        <v>68</v>
      </c>
      <c r="W168" s="9" t="s">
        <v>68</v>
      </c>
      <c r="X168" s="9" t="s">
        <v>68</v>
      </c>
    </row>
    <row r="169" ht="22.5" spans="1:24">
      <c r="A169" s="9" t="s">
        <v>55</v>
      </c>
      <c r="B169" s="8" t="s">
        <v>1045</v>
      </c>
      <c r="C169" s="8" t="s">
        <v>1046</v>
      </c>
      <c r="D169" s="9" t="s">
        <v>1047</v>
      </c>
      <c r="E169" s="9" t="s">
        <v>1048</v>
      </c>
      <c r="F169" s="8" t="s">
        <v>128</v>
      </c>
      <c r="G169" s="8" t="s">
        <v>966</v>
      </c>
      <c r="H169" s="9" t="s">
        <v>1049</v>
      </c>
      <c r="I169" s="9">
        <v>379</v>
      </c>
      <c r="J169" s="9" t="s">
        <v>62</v>
      </c>
      <c r="K169" s="9">
        <v>0</v>
      </c>
      <c r="L169" s="9">
        <v>0</v>
      </c>
      <c r="M169" s="9" t="s">
        <v>83</v>
      </c>
      <c r="N169" s="9" t="s">
        <v>1047</v>
      </c>
      <c r="O169" s="9">
        <v>3</v>
      </c>
      <c r="P169" s="9">
        <v>379</v>
      </c>
      <c r="Q169" s="9">
        <v>0</v>
      </c>
      <c r="R169" s="8" t="s">
        <v>65</v>
      </c>
      <c r="S169" s="8" t="s">
        <v>1050</v>
      </c>
      <c r="T169" s="9" t="s">
        <v>67</v>
      </c>
      <c r="U169" s="9">
        <v>0</v>
      </c>
      <c r="V169" s="9" t="s">
        <v>68</v>
      </c>
      <c r="W169" s="9" t="s">
        <v>68</v>
      </c>
      <c r="X169" s="9" t="s">
        <v>68</v>
      </c>
    </row>
    <row r="170" ht="22.5" spans="1:24">
      <c r="A170" s="9" t="s">
        <v>55</v>
      </c>
      <c r="B170" s="8" t="s">
        <v>1051</v>
      </c>
      <c r="C170" s="8" t="s">
        <v>1052</v>
      </c>
      <c r="D170" s="9" t="s">
        <v>1053</v>
      </c>
      <c r="E170" s="9" t="s">
        <v>1054</v>
      </c>
      <c r="F170" s="8" t="s">
        <v>138</v>
      </c>
      <c r="G170" s="8" t="s">
        <v>966</v>
      </c>
      <c r="H170" s="9" t="s">
        <v>1055</v>
      </c>
      <c r="I170" s="9">
        <v>31</v>
      </c>
      <c r="J170" s="9" t="s">
        <v>62</v>
      </c>
      <c r="K170" s="9">
        <v>0</v>
      </c>
      <c r="L170" s="9">
        <v>0</v>
      </c>
      <c r="M170" s="9" t="s">
        <v>83</v>
      </c>
      <c r="N170" s="9" t="s">
        <v>1053</v>
      </c>
      <c r="O170" s="9">
        <v>1</v>
      </c>
      <c r="P170" s="9">
        <v>31</v>
      </c>
      <c r="Q170" s="9">
        <v>0</v>
      </c>
      <c r="R170" s="8" t="s">
        <v>65</v>
      </c>
      <c r="S170" s="8" t="s">
        <v>1056</v>
      </c>
      <c r="T170" s="9" t="s">
        <v>67</v>
      </c>
      <c r="U170" s="9">
        <v>0</v>
      </c>
      <c r="V170" s="9" t="s">
        <v>68</v>
      </c>
      <c r="W170" s="9" t="s">
        <v>68</v>
      </c>
      <c r="X170" s="9" t="s">
        <v>68</v>
      </c>
    </row>
    <row r="171" ht="22.5" spans="1:24">
      <c r="A171" s="9" t="s">
        <v>55</v>
      </c>
      <c r="B171" s="8" t="s">
        <v>1057</v>
      </c>
      <c r="C171" s="8" t="s">
        <v>1058</v>
      </c>
      <c r="D171" s="9" t="s">
        <v>1059</v>
      </c>
      <c r="E171" s="9" t="s">
        <v>1060</v>
      </c>
      <c r="F171" s="8" t="s">
        <v>128</v>
      </c>
      <c r="G171" s="8" t="s">
        <v>966</v>
      </c>
      <c r="H171" s="9" t="s">
        <v>1061</v>
      </c>
      <c r="I171" s="9">
        <v>365</v>
      </c>
      <c r="J171" s="9" t="s">
        <v>62</v>
      </c>
      <c r="K171" s="9">
        <v>0</v>
      </c>
      <c r="L171" s="9">
        <v>0</v>
      </c>
      <c r="M171" s="9" t="s">
        <v>83</v>
      </c>
      <c r="N171" s="9" t="s">
        <v>1062</v>
      </c>
      <c r="O171" s="9">
        <v>3</v>
      </c>
      <c r="P171" s="9">
        <v>365</v>
      </c>
      <c r="Q171" s="9">
        <v>0</v>
      </c>
      <c r="R171" s="8" t="s">
        <v>65</v>
      </c>
      <c r="S171" s="8" t="s">
        <v>1063</v>
      </c>
      <c r="T171" s="9" t="s">
        <v>67</v>
      </c>
      <c r="U171" s="9">
        <v>0</v>
      </c>
      <c r="V171" s="9" t="s">
        <v>68</v>
      </c>
      <c r="W171" s="9" t="s">
        <v>68</v>
      </c>
      <c r="X171" s="9" t="s">
        <v>68</v>
      </c>
    </row>
    <row r="172" ht="22.5" spans="1:24">
      <c r="A172" s="9" t="s">
        <v>55</v>
      </c>
      <c r="B172" s="8" t="s">
        <v>1064</v>
      </c>
      <c r="C172" s="8" t="s">
        <v>1065</v>
      </c>
      <c r="D172" s="9" t="s">
        <v>1066</v>
      </c>
      <c r="E172" s="9" t="s">
        <v>1067</v>
      </c>
      <c r="F172" s="8" t="s">
        <v>138</v>
      </c>
      <c r="G172" s="8" t="s">
        <v>966</v>
      </c>
      <c r="H172" s="9" t="s">
        <v>1068</v>
      </c>
      <c r="I172" s="9">
        <v>112</v>
      </c>
      <c r="J172" s="9" t="s">
        <v>62</v>
      </c>
      <c r="K172" s="9">
        <v>0</v>
      </c>
      <c r="L172" s="9">
        <v>0</v>
      </c>
      <c r="M172" s="9" t="s">
        <v>83</v>
      </c>
      <c r="N172" s="9" t="s">
        <v>1066</v>
      </c>
      <c r="O172" s="9">
        <v>1</v>
      </c>
      <c r="P172" s="9">
        <v>112</v>
      </c>
      <c r="Q172" s="9">
        <v>0</v>
      </c>
      <c r="R172" s="8" t="s">
        <v>65</v>
      </c>
      <c r="S172" s="8" t="s">
        <v>1069</v>
      </c>
      <c r="T172" s="9" t="s">
        <v>67</v>
      </c>
      <c r="U172" s="9">
        <v>0</v>
      </c>
      <c r="V172" s="9" t="s">
        <v>68</v>
      </c>
      <c r="W172" s="9" t="s">
        <v>68</v>
      </c>
      <c r="X172" s="9" t="s">
        <v>68</v>
      </c>
    </row>
    <row r="173" ht="22.5" spans="1:24">
      <c r="A173" s="9" t="s">
        <v>55</v>
      </c>
      <c r="B173" s="8" t="s">
        <v>1070</v>
      </c>
      <c r="C173" s="8" t="s">
        <v>1071</v>
      </c>
      <c r="D173" s="9" t="s">
        <v>243</v>
      </c>
      <c r="E173" s="9" t="s">
        <v>1072</v>
      </c>
      <c r="F173" s="8" t="s">
        <v>138</v>
      </c>
      <c r="G173" s="8" t="s">
        <v>966</v>
      </c>
      <c r="H173" s="9" t="s">
        <v>1073</v>
      </c>
      <c r="I173" s="9">
        <v>2557</v>
      </c>
      <c r="J173" s="9" t="s">
        <v>62</v>
      </c>
      <c r="K173" s="9">
        <v>0</v>
      </c>
      <c r="L173" s="9">
        <v>0</v>
      </c>
      <c r="M173" s="9" t="s">
        <v>63</v>
      </c>
      <c r="N173" s="9" t="s">
        <v>1074</v>
      </c>
      <c r="O173" s="9">
        <v>1</v>
      </c>
      <c r="P173" s="9">
        <v>2557</v>
      </c>
      <c r="Q173" s="9">
        <v>0</v>
      </c>
      <c r="R173" s="8" t="s">
        <v>65</v>
      </c>
      <c r="S173" s="8" t="s">
        <v>1075</v>
      </c>
      <c r="T173" s="9" t="s">
        <v>67</v>
      </c>
      <c r="U173" s="9">
        <v>0</v>
      </c>
      <c r="V173" s="9" t="s">
        <v>68</v>
      </c>
      <c r="W173" s="9" t="s">
        <v>68</v>
      </c>
      <c r="X173" s="9" t="s">
        <v>68</v>
      </c>
    </row>
    <row r="174" spans="1:24">
      <c r="A174" s="9" t="s">
        <v>55</v>
      </c>
      <c r="B174" s="8" t="s">
        <v>1076</v>
      </c>
      <c r="C174" s="8"/>
      <c r="D174" s="9" t="s">
        <v>1077</v>
      </c>
      <c r="E174" s="9" t="s">
        <v>1078</v>
      </c>
      <c r="F174" s="8" t="s">
        <v>138</v>
      </c>
      <c r="G174" s="8" t="s">
        <v>966</v>
      </c>
      <c r="H174" s="9" t="s">
        <v>1079</v>
      </c>
      <c r="I174" s="9">
        <v>44</v>
      </c>
      <c r="J174" s="9" t="s">
        <v>62</v>
      </c>
      <c r="K174" s="9">
        <v>0</v>
      </c>
      <c r="L174" s="9">
        <v>0</v>
      </c>
      <c r="M174" s="9" t="s">
        <v>83</v>
      </c>
      <c r="N174" s="9" t="s">
        <v>1080</v>
      </c>
      <c r="O174" s="9">
        <v>1</v>
      </c>
      <c r="P174" s="9">
        <v>44</v>
      </c>
      <c r="Q174" s="9">
        <v>0</v>
      </c>
      <c r="R174" s="8" t="s">
        <v>65</v>
      </c>
      <c r="S174" s="8" t="s">
        <v>1081</v>
      </c>
      <c r="T174" s="9" t="s">
        <v>67</v>
      </c>
      <c r="U174" s="9">
        <v>0</v>
      </c>
      <c r="V174" s="9" t="s">
        <v>68</v>
      </c>
      <c r="W174" s="9" t="s">
        <v>68</v>
      </c>
      <c r="X174" s="9" t="s">
        <v>68</v>
      </c>
    </row>
    <row r="175" spans="1:24">
      <c r="A175" s="9" t="s">
        <v>55</v>
      </c>
      <c r="B175" s="8" t="s">
        <v>1082</v>
      </c>
      <c r="C175" s="8" t="s">
        <v>1083</v>
      </c>
      <c r="D175" s="9" t="s">
        <v>1084</v>
      </c>
      <c r="E175" s="9" t="s">
        <v>1085</v>
      </c>
      <c r="F175" s="8" t="s">
        <v>129</v>
      </c>
      <c r="G175" s="8" t="s">
        <v>966</v>
      </c>
      <c r="H175" s="9" t="s">
        <v>1086</v>
      </c>
      <c r="I175" s="9">
        <v>284</v>
      </c>
      <c r="J175" s="9" t="s">
        <v>62</v>
      </c>
      <c r="K175" s="9">
        <v>0</v>
      </c>
      <c r="L175" s="9">
        <v>0</v>
      </c>
      <c r="M175" s="9" t="s">
        <v>83</v>
      </c>
      <c r="N175" s="9" t="s">
        <v>1087</v>
      </c>
      <c r="O175" s="9">
        <v>2</v>
      </c>
      <c r="P175" s="9">
        <v>284</v>
      </c>
      <c r="Q175" s="9">
        <v>0</v>
      </c>
      <c r="R175" s="8" t="s">
        <v>65</v>
      </c>
      <c r="S175" s="8" t="s">
        <v>1088</v>
      </c>
      <c r="T175" s="9" t="s">
        <v>67</v>
      </c>
      <c r="U175" s="9">
        <v>0</v>
      </c>
      <c r="V175" s="9" t="s">
        <v>68</v>
      </c>
      <c r="W175" s="9" t="s">
        <v>68</v>
      </c>
      <c r="X175" s="9" t="s">
        <v>68</v>
      </c>
    </row>
    <row r="176" ht="22.5" spans="1:24">
      <c r="A176" s="9" t="s">
        <v>55</v>
      </c>
      <c r="B176" s="8" t="s">
        <v>1089</v>
      </c>
      <c r="C176" s="8"/>
      <c r="D176" s="9" t="s">
        <v>243</v>
      </c>
      <c r="E176" s="9" t="s">
        <v>1090</v>
      </c>
      <c r="F176" s="8" t="s">
        <v>138</v>
      </c>
      <c r="G176" s="8" t="s">
        <v>966</v>
      </c>
      <c r="H176" s="9" t="s">
        <v>1091</v>
      </c>
      <c r="I176" s="9">
        <v>272</v>
      </c>
      <c r="J176" s="9" t="s">
        <v>62</v>
      </c>
      <c r="K176" s="9">
        <v>0</v>
      </c>
      <c r="L176" s="9">
        <v>0</v>
      </c>
      <c r="M176" s="9" t="s">
        <v>83</v>
      </c>
      <c r="N176" s="9" t="s">
        <v>243</v>
      </c>
      <c r="O176" s="9">
        <v>1</v>
      </c>
      <c r="P176" s="9">
        <v>272</v>
      </c>
      <c r="Q176" s="9">
        <v>0</v>
      </c>
      <c r="R176" s="8" t="s">
        <v>65</v>
      </c>
      <c r="S176" s="8" t="s">
        <v>1092</v>
      </c>
      <c r="T176" s="9" t="s">
        <v>67</v>
      </c>
      <c r="U176" s="9">
        <v>0</v>
      </c>
      <c r="V176" s="9" t="s">
        <v>68</v>
      </c>
      <c r="W176" s="9" t="s">
        <v>68</v>
      </c>
      <c r="X176" s="9" t="s">
        <v>68</v>
      </c>
    </row>
    <row r="177" ht="22.5" spans="1:24">
      <c r="A177" s="9" t="s">
        <v>55</v>
      </c>
      <c r="B177" s="8" t="s">
        <v>1093</v>
      </c>
      <c r="C177" s="8" t="s">
        <v>1094</v>
      </c>
      <c r="D177" s="9" t="s">
        <v>1095</v>
      </c>
      <c r="E177" s="9" t="s">
        <v>1096</v>
      </c>
      <c r="F177" s="8" t="s">
        <v>129</v>
      </c>
      <c r="G177" s="8" t="s">
        <v>966</v>
      </c>
      <c r="H177" s="9" t="s">
        <v>1097</v>
      </c>
      <c r="I177" s="9">
        <v>3194</v>
      </c>
      <c r="J177" s="9" t="s">
        <v>62</v>
      </c>
      <c r="K177" s="9">
        <v>0</v>
      </c>
      <c r="L177" s="9">
        <v>0</v>
      </c>
      <c r="M177" s="9" t="s">
        <v>63</v>
      </c>
      <c r="N177" s="9" t="s">
        <v>1098</v>
      </c>
      <c r="O177" s="9">
        <v>2</v>
      </c>
      <c r="P177" s="9">
        <v>3194</v>
      </c>
      <c r="Q177" s="9">
        <v>0</v>
      </c>
      <c r="R177" s="8" t="s">
        <v>65</v>
      </c>
      <c r="S177" s="8" t="s">
        <v>1099</v>
      </c>
      <c r="T177" s="9" t="s">
        <v>67</v>
      </c>
      <c r="U177" s="9">
        <v>0</v>
      </c>
      <c r="V177" s="9" t="s">
        <v>68</v>
      </c>
      <c r="W177" s="9" t="s">
        <v>68</v>
      </c>
      <c r="X177" s="9" t="s">
        <v>68</v>
      </c>
    </row>
    <row r="178" ht="22.5" spans="1:24">
      <c r="A178" s="9" t="s">
        <v>55</v>
      </c>
      <c r="B178" s="8" t="s">
        <v>1100</v>
      </c>
      <c r="C178" s="8" t="s">
        <v>1101</v>
      </c>
      <c r="D178" s="9" t="s">
        <v>956</v>
      </c>
      <c r="E178" s="9" t="s">
        <v>1102</v>
      </c>
      <c r="F178" s="8" t="s">
        <v>138</v>
      </c>
      <c r="G178" s="8" t="s">
        <v>966</v>
      </c>
      <c r="H178" s="9" t="s">
        <v>1103</v>
      </c>
      <c r="I178" s="9">
        <v>170</v>
      </c>
      <c r="J178" s="9" t="s">
        <v>62</v>
      </c>
      <c r="K178" s="9">
        <v>0</v>
      </c>
      <c r="L178" s="9">
        <v>0</v>
      </c>
      <c r="M178" s="9" t="s">
        <v>83</v>
      </c>
      <c r="N178" s="9" t="s">
        <v>1104</v>
      </c>
      <c r="O178" s="9">
        <v>2</v>
      </c>
      <c r="P178" s="9">
        <v>170</v>
      </c>
      <c r="Q178" s="9">
        <v>0</v>
      </c>
      <c r="R178" s="8" t="s">
        <v>65</v>
      </c>
      <c r="S178" s="8" t="s">
        <v>1105</v>
      </c>
      <c r="T178" s="9" t="s">
        <v>67</v>
      </c>
      <c r="U178" s="9">
        <v>0</v>
      </c>
      <c r="V178" s="9" t="s">
        <v>68</v>
      </c>
      <c r="W178" s="9" t="s">
        <v>68</v>
      </c>
      <c r="X178" s="9" t="s">
        <v>68</v>
      </c>
    </row>
    <row r="179" ht="22.5" spans="1:24">
      <c r="A179" s="9" t="s">
        <v>55</v>
      </c>
      <c r="B179" s="8" t="s">
        <v>1106</v>
      </c>
      <c r="C179" s="8" t="s">
        <v>1107</v>
      </c>
      <c r="D179" s="9" t="s">
        <v>243</v>
      </c>
      <c r="E179" s="9" t="s">
        <v>1108</v>
      </c>
      <c r="F179" s="8" t="s">
        <v>129</v>
      </c>
      <c r="G179" s="8" t="s">
        <v>966</v>
      </c>
      <c r="H179" s="9" t="s">
        <v>1109</v>
      </c>
      <c r="I179" s="9">
        <v>149</v>
      </c>
      <c r="J179" s="9" t="s">
        <v>62</v>
      </c>
      <c r="K179" s="9">
        <v>0</v>
      </c>
      <c r="L179" s="9">
        <v>0</v>
      </c>
      <c r="M179" s="9" t="s">
        <v>83</v>
      </c>
      <c r="N179" s="9" t="s">
        <v>243</v>
      </c>
      <c r="O179" s="9">
        <v>2</v>
      </c>
      <c r="P179" s="9">
        <v>149</v>
      </c>
      <c r="Q179" s="9">
        <v>0</v>
      </c>
      <c r="R179" s="8" t="s">
        <v>65</v>
      </c>
      <c r="S179" s="8" t="s">
        <v>1110</v>
      </c>
      <c r="T179" s="9" t="s">
        <v>67</v>
      </c>
      <c r="U179" s="9">
        <v>0</v>
      </c>
      <c r="V179" s="9" t="s">
        <v>68</v>
      </c>
      <c r="W179" s="9" t="s">
        <v>68</v>
      </c>
      <c r="X179" s="9" t="s">
        <v>68</v>
      </c>
    </row>
    <row r="180" spans="1:24">
      <c r="A180" s="9" t="s">
        <v>55</v>
      </c>
      <c r="B180" s="8" t="s">
        <v>1111</v>
      </c>
      <c r="C180" s="8"/>
      <c r="D180" s="9" t="s">
        <v>1112</v>
      </c>
      <c r="E180" s="9" t="s">
        <v>1113</v>
      </c>
      <c r="F180" s="8" t="s">
        <v>129</v>
      </c>
      <c r="G180" s="8" t="s">
        <v>966</v>
      </c>
      <c r="H180" s="9" t="s">
        <v>1114</v>
      </c>
      <c r="I180" s="9">
        <v>148</v>
      </c>
      <c r="J180" s="9" t="s">
        <v>62</v>
      </c>
      <c r="K180" s="9">
        <v>0</v>
      </c>
      <c r="L180" s="9">
        <v>0</v>
      </c>
      <c r="M180" s="9" t="s">
        <v>83</v>
      </c>
      <c r="N180" s="9" t="s">
        <v>1112</v>
      </c>
      <c r="O180" s="9">
        <v>2</v>
      </c>
      <c r="P180" s="9">
        <v>148</v>
      </c>
      <c r="Q180" s="9">
        <v>0</v>
      </c>
      <c r="R180" s="8" t="s">
        <v>65</v>
      </c>
      <c r="S180" s="8" t="s">
        <v>1115</v>
      </c>
      <c r="T180" s="9" t="s">
        <v>67</v>
      </c>
      <c r="U180" s="9">
        <v>0</v>
      </c>
      <c r="V180" s="9" t="s">
        <v>68</v>
      </c>
      <c r="W180" s="9" t="s">
        <v>68</v>
      </c>
      <c r="X180" s="9" t="s">
        <v>68</v>
      </c>
    </row>
    <row r="181" spans="1:24">
      <c r="A181" s="9" t="s">
        <v>55</v>
      </c>
      <c r="B181" s="8" t="s">
        <v>1116</v>
      </c>
      <c r="C181" s="8"/>
      <c r="D181" s="9" t="s">
        <v>615</v>
      </c>
      <c r="E181" s="9" t="s">
        <v>616</v>
      </c>
      <c r="F181" s="8" t="s">
        <v>138</v>
      </c>
      <c r="G181" s="8" t="s">
        <v>966</v>
      </c>
      <c r="H181" s="9" t="s">
        <v>1117</v>
      </c>
      <c r="I181" s="9">
        <v>85</v>
      </c>
      <c r="J181" s="9" t="s">
        <v>62</v>
      </c>
      <c r="K181" s="9">
        <v>0</v>
      </c>
      <c r="L181" s="9">
        <v>0</v>
      </c>
      <c r="M181" s="9" t="s">
        <v>83</v>
      </c>
      <c r="N181" s="9" t="s">
        <v>618</v>
      </c>
      <c r="O181" s="9">
        <v>1</v>
      </c>
      <c r="P181" s="9">
        <v>85</v>
      </c>
      <c r="Q181" s="9">
        <v>0</v>
      </c>
      <c r="R181" s="8" t="s">
        <v>65</v>
      </c>
      <c r="S181" s="8" t="s">
        <v>1118</v>
      </c>
      <c r="T181" s="9" t="s">
        <v>67</v>
      </c>
      <c r="U181" s="9">
        <v>0</v>
      </c>
      <c r="V181" s="9" t="s">
        <v>68</v>
      </c>
      <c r="W181" s="9" t="s">
        <v>68</v>
      </c>
      <c r="X181" s="9" t="s">
        <v>68</v>
      </c>
    </row>
    <row r="182" spans="1:24">
      <c r="A182" s="9" t="s">
        <v>55</v>
      </c>
      <c r="B182" s="8" t="s">
        <v>1119</v>
      </c>
      <c r="C182" s="8" t="s">
        <v>1120</v>
      </c>
      <c r="D182" s="9" t="s">
        <v>1121</v>
      </c>
      <c r="E182" s="9" t="s">
        <v>1122</v>
      </c>
      <c r="F182" s="8" t="s">
        <v>138</v>
      </c>
      <c r="G182" s="8" t="s">
        <v>966</v>
      </c>
      <c r="H182" s="9" t="s">
        <v>1123</v>
      </c>
      <c r="I182" s="9">
        <v>80</v>
      </c>
      <c r="J182" s="9" t="s">
        <v>62</v>
      </c>
      <c r="K182" s="9">
        <v>0</v>
      </c>
      <c r="L182" s="9">
        <v>0</v>
      </c>
      <c r="M182" s="9" t="s">
        <v>83</v>
      </c>
      <c r="N182" s="9" t="s">
        <v>1124</v>
      </c>
      <c r="O182" s="9">
        <v>1</v>
      </c>
      <c r="P182" s="9">
        <v>80</v>
      </c>
      <c r="Q182" s="9">
        <v>0</v>
      </c>
      <c r="R182" s="8" t="s">
        <v>65</v>
      </c>
      <c r="S182" s="8" t="s">
        <v>1125</v>
      </c>
      <c r="T182" s="9" t="s">
        <v>67</v>
      </c>
      <c r="U182" s="9">
        <v>0</v>
      </c>
      <c r="V182" s="9" t="s">
        <v>68</v>
      </c>
      <c r="W182" s="9" t="s">
        <v>68</v>
      </c>
      <c r="X182" s="9" t="s">
        <v>68</v>
      </c>
    </row>
    <row r="183" ht="22.5" spans="1:24">
      <c r="A183" s="9" t="s">
        <v>55</v>
      </c>
      <c r="B183" s="8" t="s">
        <v>1126</v>
      </c>
      <c r="C183" s="8" t="s">
        <v>1127</v>
      </c>
      <c r="D183" s="9" t="s">
        <v>1128</v>
      </c>
      <c r="E183" s="9" t="s">
        <v>1129</v>
      </c>
      <c r="F183" s="8" t="s">
        <v>138</v>
      </c>
      <c r="G183" s="8" t="s">
        <v>966</v>
      </c>
      <c r="H183" s="9" t="s">
        <v>1130</v>
      </c>
      <c r="I183" s="9">
        <v>515</v>
      </c>
      <c r="J183" s="9" t="s">
        <v>62</v>
      </c>
      <c r="K183" s="9">
        <v>0</v>
      </c>
      <c r="L183" s="9">
        <v>0</v>
      </c>
      <c r="M183" s="9" t="s">
        <v>63</v>
      </c>
      <c r="N183" s="9" t="s">
        <v>1131</v>
      </c>
      <c r="O183" s="9">
        <v>1</v>
      </c>
      <c r="P183" s="9">
        <v>515</v>
      </c>
      <c r="Q183" s="9">
        <v>0</v>
      </c>
      <c r="R183" s="8" t="s">
        <v>65</v>
      </c>
      <c r="S183" s="8" t="s">
        <v>1132</v>
      </c>
      <c r="T183" s="9" t="s">
        <v>67</v>
      </c>
      <c r="U183" s="9">
        <v>0</v>
      </c>
      <c r="V183" s="9" t="s">
        <v>68</v>
      </c>
      <c r="W183" s="9" t="s">
        <v>68</v>
      </c>
      <c r="X183" s="9" t="s">
        <v>68</v>
      </c>
    </row>
    <row r="184" spans="1:24">
      <c r="A184" s="9" t="s">
        <v>55</v>
      </c>
      <c r="B184" s="8" t="s">
        <v>1133</v>
      </c>
      <c r="C184" s="8" t="s">
        <v>1134</v>
      </c>
      <c r="D184" s="9" t="s">
        <v>1135</v>
      </c>
      <c r="E184" s="9" t="s">
        <v>1136</v>
      </c>
      <c r="F184" s="8" t="s">
        <v>138</v>
      </c>
      <c r="G184" s="8" t="s">
        <v>966</v>
      </c>
      <c r="H184" s="9" t="s">
        <v>1137</v>
      </c>
      <c r="I184" s="9">
        <v>754</v>
      </c>
      <c r="J184" s="9" t="s">
        <v>62</v>
      </c>
      <c r="K184" s="9">
        <v>0</v>
      </c>
      <c r="L184" s="9">
        <v>0</v>
      </c>
      <c r="M184" s="9" t="s">
        <v>63</v>
      </c>
      <c r="N184" s="9" t="s">
        <v>1138</v>
      </c>
      <c r="O184" s="9">
        <v>2</v>
      </c>
      <c r="P184" s="9">
        <v>754</v>
      </c>
      <c r="Q184" s="9">
        <v>0</v>
      </c>
      <c r="R184" s="8" t="s">
        <v>65</v>
      </c>
      <c r="S184" s="8" t="s">
        <v>1139</v>
      </c>
      <c r="T184" s="9" t="s">
        <v>67</v>
      </c>
      <c r="U184" s="9">
        <v>0</v>
      </c>
      <c r="V184" s="9" t="s">
        <v>68</v>
      </c>
      <c r="W184" s="9" t="s">
        <v>68</v>
      </c>
      <c r="X184" s="9" t="s">
        <v>68</v>
      </c>
    </row>
    <row r="185" ht="22.5" spans="1:24">
      <c r="A185" s="9" t="s">
        <v>55</v>
      </c>
      <c r="B185" s="8" t="s">
        <v>1140</v>
      </c>
      <c r="C185" s="8"/>
      <c r="D185" s="9" t="s">
        <v>1141</v>
      </c>
      <c r="E185" s="9" t="s">
        <v>1142</v>
      </c>
      <c r="F185" s="8" t="s">
        <v>138</v>
      </c>
      <c r="G185" s="8" t="s">
        <v>966</v>
      </c>
      <c r="H185" s="9" t="s">
        <v>1143</v>
      </c>
      <c r="I185" s="9">
        <v>122</v>
      </c>
      <c r="J185" s="9" t="s">
        <v>62</v>
      </c>
      <c r="K185" s="9">
        <v>0</v>
      </c>
      <c r="L185" s="9">
        <v>0</v>
      </c>
      <c r="M185" s="9" t="s">
        <v>83</v>
      </c>
      <c r="N185" s="9" t="s">
        <v>1144</v>
      </c>
      <c r="O185" s="9">
        <v>1</v>
      </c>
      <c r="P185" s="9">
        <v>122</v>
      </c>
      <c r="Q185" s="9">
        <v>0</v>
      </c>
      <c r="R185" s="8" t="s">
        <v>65</v>
      </c>
      <c r="S185" s="8" t="s">
        <v>1145</v>
      </c>
      <c r="T185" s="9" t="s">
        <v>67</v>
      </c>
      <c r="U185" s="9">
        <v>0</v>
      </c>
      <c r="V185" s="9" t="s">
        <v>68</v>
      </c>
      <c r="W185" s="9" t="s">
        <v>68</v>
      </c>
      <c r="X185" s="9" t="s">
        <v>68</v>
      </c>
    </row>
    <row r="186" ht="22.5" spans="1:24">
      <c r="A186" s="9" t="s">
        <v>55</v>
      </c>
      <c r="B186" s="8" t="s">
        <v>1146</v>
      </c>
      <c r="C186" s="8" t="s">
        <v>1147</v>
      </c>
      <c r="D186" s="9" t="s">
        <v>1066</v>
      </c>
      <c r="E186" s="9" t="s">
        <v>1148</v>
      </c>
      <c r="F186" s="8" t="s">
        <v>138</v>
      </c>
      <c r="G186" s="8" t="s">
        <v>966</v>
      </c>
      <c r="H186" s="9" t="s">
        <v>1149</v>
      </c>
      <c r="I186" s="9">
        <v>52</v>
      </c>
      <c r="J186" s="9" t="s">
        <v>62</v>
      </c>
      <c r="K186" s="9">
        <v>0</v>
      </c>
      <c r="L186" s="9">
        <v>0</v>
      </c>
      <c r="M186" s="9" t="s">
        <v>83</v>
      </c>
      <c r="N186" s="9" t="s">
        <v>1150</v>
      </c>
      <c r="O186" s="9">
        <v>1</v>
      </c>
      <c r="P186" s="9">
        <v>52</v>
      </c>
      <c r="Q186" s="9">
        <v>0</v>
      </c>
      <c r="R186" s="8" t="s">
        <v>65</v>
      </c>
      <c r="S186" s="8" t="s">
        <v>1151</v>
      </c>
      <c r="T186" s="9" t="s">
        <v>67</v>
      </c>
      <c r="U186" s="9">
        <v>0</v>
      </c>
      <c r="V186" s="9" t="s">
        <v>68</v>
      </c>
      <c r="W186" s="9" t="s">
        <v>68</v>
      </c>
      <c r="X186" s="9" t="s">
        <v>68</v>
      </c>
    </row>
    <row r="187" spans="1:24">
      <c r="A187" s="9" t="s">
        <v>55</v>
      </c>
      <c r="B187" s="8" t="s">
        <v>1152</v>
      </c>
      <c r="C187" s="8" t="s">
        <v>1153</v>
      </c>
      <c r="D187" s="9" t="s">
        <v>1154</v>
      </c>
      <c r="E187" s="9" t="s">
        <v>1155</v>
      </c>
      <c r="F187" s="8" t="s">
        <v>123</v>
      </c>
      <c r="G187" s="8" t="s">
        <v>966</v>
      </c>
      <c r="H187" s="9" t="s">
        <v>1156</v>
      </c>
      <c r="I187" s="9">
        <v>1935</v>
      </c>
      <c r="J187" s="9" t="s">
        <v>62</v>
      </c>
      <c r="K187" s="9">
        <v>0</v>
      </c>
      <c r="L187" s="9">
        <v>0</v>
      </c>
      <c r="M187" s="9" t="s">
        <v>63</v>
      </c>
      <c r="N187" s="9" t="s">
        <v>1157</v>
      </c>
      <c r="O187" s="9">
        <v>5</v>
      </c>
      <c r="P187" s="9">
        <v>1935</v>
      </c>
      <c r="Q187" s="9">
        <v>0</v>
      </c>
      <c r="R187" s="8" t="s">
        <v>65</v>
      </c>
      <c r="S187" s="8" t="s">
        <v>1158</v>
      </c>
      <c r="T187" s="9" t="s">
        <v>67</v>
      </c>
      <c r="U187" s="9">
        <v>0</v>
      </c>
      <c r="V187" s="9" t="s">
        <v>68</v>
      </c>
      <c r="W187" s="9" t="s">
        <v>68</v>
      </c>
      <c r="X187" s="9" t="s">
        <v>68</v>
      </c>
    </row>
    <row r="188" ht="22.5" spans="1:24">
      <c r="A188" s="9" t="s">
        <v>55</v>
      </c>
      <c r="B188" s="8" t="s">
        <v>1159</v>
      </c>
      <c r="C188" s="8" t="s">
        <v>1160</v>
      </c>
      <c r="D188" s="9" t="s">
        <v>1161</v>
      </c>
      <c r="E188" s="9" t="s">
        <v>1162</v>
      </c>
      <c r="F188" s="8" t="s">
        <v>333</v>
      </c>
      <c r="G188" s="8" t="s">
        <v>966</v>
      </c>
      <c r="H188" s="9" t="s">
        <v>1163</v>
      </c>
      <c r="I188" s="9">
        <v>712</v>
      </c>
      <c r="J188" s="9" t="s">
        <v>62</v>
      </c>
      <c r="K188" s="9">
        <v>0</v>
      </c>
      <c r="L188" s="9">
        <v>0</v>
      </c>
      <c r="M188" s="9" t="s">
        <v>83</v>
      </c>
      <c r="N188" s="9" t="s">
        <v>1164</v>
      </c>
      <c r="O188" s="9">
        <v>6</v>
      </c>
      <c r="P188" s="9">
        <v>712</v>
      </c>
      <c r="Q188" s="9">
        <v>0</v>
      </c>
      <c r="R188" s="8" t="s">
        <v>65</v>
      </c>
      <c r="S188" s="8" t="s">
        <v>1165</v>
      </c>
      <c r="T188" s="9" t="s">
        <v>67</v>
      </c>
      <c r="U188" s="9">
        <v>0</v>
      </c>
      <c r="V188" s="9" t="s">
        <v>68</v>
      </c>
      <c r="W188" s="9" t="s">
        <v>68</v>
      </c>
      <c r="X188" s="9" t="s">
        <v>68</v>
      </c>
    </row>
    <row r="189" ht="22.5" spans="1:24">
      <c r="A189" s="9" t="s">
        <v>55</v>
      </c>
      <c r="B189" s="8" t="s">
        <v>1166</v>
      </c>
      <c r="C189" s="8" t="s">
        <v>1167</v>
      </c>
      <c r="D189" s="9" t="s">
        <v>1168</v>
      </c>
      <c r="E189" s="9" t="s">
        <v>1169</v>
      </c>
      <c r="F189" s="8" t="s">
        <v>138</v>
      </c>
      <c r="G189" s="8" t="s">
        <v>966</v>
      </c>
      <c r="H189" s="9" t="s">
        <v>1170</v>
      </c>
      <c r="I189" s="9">
        <v>692</v>
      </c>
      <c r="J189" s="9" t="s">
        <v>62</v>
      </c>
      <c r="K189" s="9">
        <v>0</v>
      </c>
      <c r="L189" s="9">
        <v>0</v>
      </c>
      <c r="M189" s="9" t="s">
        <v>63</v>
      </c>
      <c r="N189" s="9" t="s">
        <v>1171</v>
      </c>
      <c r="O189" s="9">
        <v>1</v>
      </c>
      <c r="P189" s="9">
        <v>692</v>
      </c>
      <c r="Q189" s="9">
        <v>0</v>
      </c>
      <c r="R189" s="8" t="s">
        <v>65</v>
      </c>
      <c r="S189" s="8" t="s">
        <v>1172</v>
      </c>
      <c r="T189" s="9" t="s">
        <v>67</v>
      </c>
      <c r="U189" s="9">
        <v>0</v>
      </c>
      <c r="V189" s="9" t="s">
        <v>68</v>
      </c>
      <c r="W189" s="9" t="s">
        <v>68</v>
      </c>
      <c r="X189" s="9" t="s">
        <v>68</v>
      </c>
    </row>
    <row r="190" ht="22.5" spans="1:24">
      <c r="A190" s="9" t="s">
        <v>55</v>
      </c>
      <c r="B190" s="8" t="s">
        <v>1173</v>
      </c>
      <c r="C190" s="8" t="s">
        <v>1174</v>
      </c>
      <c r="D190" s="9" t="s">
        <v>1175</v>
      </c>
      <c r="E190" s="9" t="s">
        <v>1176</v>
      </c>
      <c r="F190" s="8" t="s">
        <v>128</v>
      </c>
      <c r="G190" s="8" t="s">
        <v>966</v>
      </c>
      <c r="H190" s="9" t="s">
        <v>1177</v>
      </c>
      <c r="I190" s="9">
        <v>2301</v>
      </c>
      <c r="J190" s="9" t="s">
        <v>62</v>
      </c>
      <c r="K190" s="9">
        <v>0</v>
      </c>
      <c r="L190" s="9">
        <v>0</v>
      </c>
      <c r="M190" s="9" t="s">
        <v>63</v>
      </c>
      <c r="N190" s="9" t="s">
        <v>1175</v>
      </c>
      <c r="O190" s="9">
        <v>3</v>
      </c>
      <c r="P190" s="9">
        <v>2301</v>
      </c>
      <c r="Q190" s="9">
        <v>0</v>
      </c>
      <c r="R190" s="8" t="s">
        <v>65</v>
      </c>
      <c r="S190" s="8" t="s">
        <v>1178</v>
      </c>
      <c r="T190" s="9" t="s">
        <v>67</v>
      </c>
      <c r="U190" s="9">
        <v>0</v>
      </c>
      <c r="V190" s="9" t="s">
        <v>68</v>
      </c>
      <c r="W190" s="9" t="s">
        <v>68</v>
      </c>
      <c r="X190" s="9" t="s">
        <v>68</v>
      </c>
    </row>
    <row r="191" ht="22.5" spans="1:24">
      <c r="A191" s="9" t="s">
        <v>55</v>
      </c>
      <c r="B191" s="8" t="s">
        <v>1179</v>
      </c>
      <c r="C191" s="8" t="s">
        <v>1180</v>
      </c>
      <c r="D191" s="9" t="s">
        <v>656</v>
      </c>
      <c r="E191" s="9" t="s">
        <v>730</v>
      </c>
      <c r="F191" s="8" t="s">
        <v>138</v>
      </c>
      <c r="G191" s="8" t="s">
        <v>966</v>
      </c>
      <c r="H191" s="9" t="s">
        <v>1181</v>
      </c>
      <c r="I191" s="9">
        <v>47</v>
      </c>
      <c r="J191" s="9" t="s">
        <v>62</v>
      </c>
      <c r="K191" s="9">
        <v>0</v>
      </c>
      <c r="L191" s="9">
        <v>0</v>
      </c>
      <c r="M191" s="9" t="s">
        <v>83</v>
      </c>
      <c r="N191" s="9" t="s">
        <v>1182</v>
      </c>
      <c r="O191" s="9">
        <v>1</v>
      </c>
      <c r="P191" s="9">
        <v>47</v>
      </c>
      <c r="Q191" s="9">
        <v>0</v>
      </c>
      <c r="R191" s="8" t="s">
        <v>65</v>
      </c>
      <c r="S191" s="8" t="s">
        <v>1183</v>
      </c>
      <c r="T191" s="9" t="s">
        <v>67</v>
      </c>
      <c r="U191" s="9">
        <v>0</v>
      </c>
      <c r="V191" s="9" t="s">
        <v>68</v>
      </c>
      <c r="W191" s="9" t="s">
        <v>68</v>
      </c>
      <c r="X191" s="9" t="s">
        <v>68</v>
      </c>
    </row>
    <row r="192" ht="22.5" spans="1:24">
      <c r="A192" s="9" t="s">
        <v>55</v>
      </c>
      <c r="B192" s="8" t="s">
        <v>1184</v>
      </c>
      <c r="C192" s="8" t="s">
        <v>1185</v>
      </c>
      <c r="D192" s="9" t="s">
        <v>1186</v>
      </c>
      <c r="E192" s="9" t="s">
        <v>1187</v>
      </c>
      <c r="F192" s="8" t="s">
        <v>137</v>
      </c>
      <c r="G192" s="8" t="s">
        <v>966</v>
      </c>
      <c r="H192" s="9" t="s">
        <v>1188</v>
      </c>
      <c r="I192" s="9">
        <v>200</v>
      </c>
      <c r="J192" s="9" t="s">
        <v>62</v>
      </c>
      <c r="K192" s="9">
        <v>0</v>
      </c>
      <c r="L192" s="9">
        <v>0</v>
      </c>
      <c r="M192" s="9" t="s">
        <v>63</v>
      </c>
      <c r="N192" s="9" t="s">
        <v>1189</v>
      </c>
      <c r="O192" s="9">
        <v>4</v>
      </c>
      <c r="P192" s="9">
        <v>200</v>
      </c>
      <c r="Q192" s="9">
        <v>0</v>
      </c>
      <c r="R192" s="8" t="s">
        <v>65</v>
      </c>
      <c r="S192" s="8"/>
      <c r="T192" s="9" t="s">
        <v>67</v>
      </c>
      <c r="U192" s="9">
        <v>0</v>
      </c>
      <c r="V192" s="9" t="s">
        <v>68</v>
      </c>
      <c r="W192" s="9" t="s">
        <v>68</v>
      </c>
      <c r="X192" s="9" t="s">
        <v>68</v>
      </c>
    </row>
    <row r="193" spans="1:24">
      <c r="A193" s="9" t="s">
        <v>55</v>
      </c>
      <c r="B193" s="8" t="s">
        <v>1190</v>
      </c>
      <c r="C193" s="8" t="s">
        <v>1191</v>
      </c>
      <c r="D193" s="9" t="s">
        <v>1192</v>
      </c>
      <c r="E193" s="9" t="s">
        <v>1193</v>
      </c>
      <c r="F193" s="8" t="s">
        <v>138</v>
      </c>
      <c r="G193" s="8" t="s">
        <v>966</v>
      </c>
      <c r="H193" s="9" t="s">
        <v>1194</v>
      </c>
      <c r="I193" s="9">
        <v>36</v>
      </c>
      <c r="J193" s="9" t="s">
        <v>62</v>
      </c>
      <c r="K193" s="9">
        <v>0</v>
      </c>
      <c r="L193" s="9">
        <v>0</v>
      </c>
      <c r="M193" s="9" t="s">
        <v>83</v>
      </c>
      <c r="N193" s="9" t="s">
        <v>1195</v>
      </c>
      <c r="O193" s="9">
        <v>1</v>
      </c>
      <c r="P193" s="9">
        <v>36</v>
      </c>
      <c r="Q193" s="9">
        <v>0</v>
      </c>
      <c r="R193" s="8" t="s">
        <v>65</v>
      </c>
      <c r="S193" s="8" t="s">
        <v>1196</v>
      </c>
      <c r="T193" s="9" t="s">
        <v>67</v>
      </c>
      <c r="U193" s="9">
        <v>0</v>
      </c>
      <c r="V193" s="9" t="s">
        <v>68</v>
      </c>
      <c r="W193" s="9" t="s">
        <v>68</v>
      </c>
      <c r="X193" s="9" t="s">
        <v>68</v>
      </c>
    </row>
    <row r="194" ht="22.5" spans="1:24">
      <c r="A194" s="9" t="s">
        <v>55</v>
      </c>
      <c r="B194" s="8" t="s">
        <v>1197</v>
      </c>
      <c r="C194" s="8" t="s">
        <v>1198</v>
      </c>
      <c r="D194" s="9" t="s">
        <v>1199</v>
      </c>
      <c r="E194" s="9" t="s">
        <v>1200</v>
      </c>
      <c r="F194" s="8" t="s">
        <v>138</v>
      </c>
      <c r="G194" s="8" t="s">
        <v>966</v>
      </c>
      <c r="H194" s="9" t="s">
        <v>1201</v>
      </c>
      <c r="I194" s="9">
        <v>74</v>
      </c>
      <c r="J194" s="9" t="s">
        <v>62</v>
      </c>
      <c r="K194" s="9">
        <v>0</v>
      </c>
      <c r="L194" s="9">
        <v>0</v>
      </c>
      <c r="M194" s="9" t="s">
        <v>83</v>
      </c>
      <c r="N194" s="9" t="s">
        <v>1199</v>
      </c>
      <c r="O194" s="9">
        <v>2</v>
      </c>
      <c r="P194" s="9">
        <v>74</v>
      </c>
      <c r="Q194" s="9">
        <v>0</v>
      </c>
      <c r="R194" s="8" t="s">
        <v>65</v>
      </c>
      <c r="S194" s="8" t="s">
        <v>1202</v>
      </c>
      <c r="T194" s="9" t="s">
        <v>67</v>
      </c>
      <c r="U194" s="9">
        <v>0</v>
      </c>
      <c r="V194" s="9" t="s">
        <v>68</v>
      </c>
      <c r="W194" s="9" t="s">
        <v>68</v>
      </c>
      <c r="X194" s="9" t="s">
        <v>68</v>
      </c>
    </row>
    <row r="195" ht="22.5" spans="1:24">
      <c r="A195" s="9" t="s">
        <v>55</v>
      </c>
      <c r="B195" s="8" t="s">
        <v>1203</v>
      </c>
      <c r="C195" s="8" t="s">
        <v>1204</v>
      </c>
      <c r="D195" s="9" t="s">
        <v>339</v>
      </c>
      <c r="E195" s="9" t="s">
        <v>1205</v>
      </c>
      <c r="F195" s="8" t="s">
        <v>138</v>
      </c>
      <c r="G195" s="8" t="s">
        <v>966</v>
      </c>
      <c r="H195" s="9" t="s">
        <v>1206</v>
      </c>
      <c r="I195" s="9">
        <v>134</v>
      </c>
      <c r="J195" s="9" t="s">
        <v>62</v>
      </c>
      <c r="K195" s="9">
        <v>0</v>
      </c>
      <c r="L195" s="9">
        <v>0</v>
      </c>
      <c r="M195" s="9" t="s">
        <v>83</v>
      </c>
      <c r="N195" s="9" t="s">
        <v>596</v>
      </c>
      <c r="O195" s="9">
        <v>1</v>
      </c>
      <c r="P195" s="9">
        <v>134</v>
      </c>
      <c r="Q195" s="9">
        <v>0</v>
      </c>
      <c r="R195" s="8" t="s">
        <v>65</v>
      </c>
      <c r="S195" s="8" t="s">
        <v>1207</v>
      </c>
      <c r="T195" s="9" t="s">
        <v>67</v>
      </c>
      <c r="U195" s="9">
        <v>0</v>
      </c>
      <c r="V195" s="9" t="s">
        <v>68</v>
      </c>
      <c r="W195" s="9" t="s">
        <v>68</v>
      </c>
      <c r="X195" s="9" t="s">
        <v>68</v>
      </c>
    </row>
    <row r="196" spans="1:24">
      <c r="A196" s="9" t="s">
        <v>55</v>
      </c>
      <c r="B196" s="8" t="s">
        <v>1208</v>
      </c>
      <c r="C196" s="8" t="s">
        <v>1209</v>
      </c>
      <c r="D196" s="9" t="s">
        <v>358</v>
      </c>
      <c r="E196" s="9" t="s">
        <v>1210</v>
      </c>
      <c r="F196" s="8" t="s">
        <v>129</v>
      </c>
      <c r="G196" s="8" t="s">
        <v>966</v>
      </c>
      <c r="H196" s="9" t="s">
        <v>1211</v>
      </c>
      <c r="I196" s="9">
        <v>215</v>
      </c>
      <c r="J196" s="9" t="s">
        <v>62</v>
      </c>
      <c r="K196" s="9">
        <v>0</v>
      </c>
      <c r="L196" s="9">
        <v>0</v>
      </c>
      <c r="M196" s="9" t="s">
        <v>83</v>
      </c>
      <c r="N196" s="9" t="s">
        <v>358</v>
      </c>
      <c r="O196" s="9">
        <v>2</v>
      </c>
      <c r="P196" s="9">
        <v>215</v>
      </c>
      <c r="Q196" s="9">
        <v>0</v>
      </c>
      <c r="R196" s="8" t="s">
        <v>65</v>
      </c>
      <c r="S196" s="8" t="s">
        <v>1212</v>
      </c>
      <c r="T196" s="9" t="s">
        <v>67</v>
      </c>
      <c r="U196" s="9">
        <v>0</v>
      </c>
      <c r="V196" s="9" t="s">
        <v>68</v>
      </c>
      <c r="W196" s="9" t="s">
        <v>68</v>
      </c>
      <c r="X196" s="9" t="s">
        <v>68</v>
      </c>
    </row>
    <row r="197" ht="22.5" spans="1:24">
      <c r="A197" s="9" t="s">
        <v>55</v>
      </c>
      <c r="B197" s="8" t="s">
        <v>1213</v>
      </c>
      <c r="C197" s="8" t="s">
        <v>1214</v>
      </c>
      <c r="D197" s="9" t="s">
        <v>1215</v>
      </c>
      <c r="E197" s="9" t="s">
        <v>1216</v>
      </c>
      <c r="F197" s="8" t="s">
        <v>138</v>
      </c>
      <c r="G197" s="8" t="s">
        <v>966</v>
      </c>
      <c r="H197" s="9" t="s">
        <v>1217</v>
      </c>
      <c r="I197" s="9">
        <v>387</v>
      </c>
      <c r="J197" s="9" t="s">
        <v>62</v>
      </c>
      <c r="K197" s="9">
        <v>0</v>
      </c>
      <c r="L197" s="9">
        <v>0</v>
      </c>
      <c r="M197" s="9" t="s">
        <v>83</v>
      </c>
      <c r="N197" s="9" t="s">
        <v>1218</v>
      </c>
      <c r="O197" s="9">
        <v>1</v>
      </c>
      <c r="P197" s="9">
        <v>387</v>
      </c>
      <c r="Q197" s="9">
        <v>0</v>
      </c>
      <c r="R197" s="8" t="s">
        <v>65</v>
      </c>
      <c r="S197" s="8" t="s">
        <v>1219</v>
      </c>
      <c r="T197" s="9" t="s">
        <v>67</v>
      </c>
      <c r="U197" s="9">
        <v>0</v>
      </c>
      <c r="V197" s="9" t="s">
        <v>68</v>
      </c>
      <c r="W197" s="9" t="s">
        <v>68</v>
      </c>
      <c r="X197" s="9" t="s">
        <v>68</v>
      </c>
    </row>
    <row r="198" ht="33.75" spans="1:24">
      <c r="A198" s="9" t="s">
        <v>55</v>
      </c>
      <c r="B198" s="8" t="s">
        <v>1220</v>
      </c>
      <c r="C198" s="8" t="s">
        <v>1221</v>
      </c>
      <c r="D198" s="9" t="s">
        <v>1222</v>
      </c>
      <c r="E198" s="9" t="s">
        <v>1223</v>
      </c>
      <c r="F198" s="8" t="s">
        <v>128</v>
      </c>
      <c r="G198" s="8" t="s">
        <v>966</v>
      </c>
      <c r="H198" s="9" t="s">
        <v>1224</v>
      </c>
      <c r="I198" s="9">
        <v>3060</v>
      </c>
      <c r="J198" s="9" t="s">
        <v>62</v>
      </c>
      <c r="K198" s="9">
        <v>0</v>
      </c>
      <c r="L198" s="9">
        <v>0</v>
      </c>
      <c r="M198" s="9" t="s">
        <v>63</v>
      </c>
      <c r="N198" s="9" t="s">
        <v>1225</v>
      </c>
      <c r="O198" s="9">
        <v>3</v>
      </c>
      <c r="P198" s="9">
        <v>3060</v>
      </c>
      <c r="Q198" s="9">
        <v>0</v>
      </c>
      <c r="R198" s="8" t="s">
        <v>65</v>
      </c>
      <c r="S198" s="8"/>
      <c r="T198" s="9" t="s">
        <v>67</v>
      </c>
      <c r="U198" s="9">
        <v>0</v>
      </c>
      <c r="V198" s="9" t="s">
        <v>68</v>
      </c>
      <c r="W198" s="9" t="s">
        <v>68</v>
      </c>
      <c r="X198" s="9" t="s">
        <v>68</v>
      </c>
    </row>
    <row r="199" ht="22.5" spans="1:24">
      <c r="A199" s="9" t="s">
        <v>55</v>
      </c>
      <c r="B199" s="8" t="s">
        <v>1226</v>
      </c>
      <c r="C199" s="8" t="s">
        <v>1227</v>
      </c>
      <c r="D199" s="9" t="s">
        <v>1228</v>
      </c>
      <c r="E199" s="9" t="s">
        <v>1229</v>
      </c>
      <c r="F199" s="8" t="s">
        <v>138</v>
      </c>
      <c r="G199" s="8" t="s">
        <v>966</v>
      </c>
      <c r="H199" s="9" t="s">
        <v>1230</v>
      </c>
      <c r="I199" s="9">
        <v>29</v>
      </c>
      <c r="J199" s="9" t="s">
        <v>62</v>
      </c>
      <c r="K199" s="9">
        <v>0</v>
      </c>
      <c r="L199" s="9">
        <v>0</v>
      </c>
      <c r="M199" s="9" t="s">
        <v>83</v>
      </c>
      <c r="N199" s="9" t="s">
        <v>1231</v>
      </c>
      <c r="O199" s="9">
        <v>1</v>
      </c>
      <c r="P199" s="9">
        <v>29</v>
      </c>
      <c r="Q199" s="9">
        <v>0</v>
      </c>
      <c r="R199" s="8" t="s">
        <v>65</v>
      </c>
      <c r="S199" s="8" t="s">
        <v>1232</v>
      </c>
      <c r="T199" s="9" t="s">
        <v>67</v>
      </c>
      <c r="U199" s="9">
        <v>0</v>
      </c>
      <c r="V199" s="9" t="s">
        <v>68</v>
      </c>
      <c r="W199" s="9" t="s">
        <v>68</v>
      </c>
      <c r="X199" s="9" t="s">
        <v>68</v>
      </c>
    </row>
    <row r="200" ht="22.5" spans="1:24">
      <c r="A200" s="9" t="s">
        <v>55</v>
      </c>
      <c r="B200" s="8" t="s">
        <v>1233</v>
      </c>
      <c r="C200" s="8" t="s">
        <v>1234</v>
      </c>
      <c r="D200" s="9" t="s">
        <v>1235</v>
      </c>
      <c r="E200" s="9" t="s">
        <v>1236</v>
      </c>
      <c r="F200" s="8" t="s">
        <v>129</v>
      </c>
      <c r="G200" s="8" t="s">
        <v>966</v>
      </c>
      <c r="H200" s="9" t="s">
        <v>1237</v>
      </c>
      <c r="I200" s="9">
        <v>71</v>
      </c>
      <c r="J200" s="9" t="s">
        <v>62</v>
      </c>
      <c r="K200" s="9">
        <v>0</v>
      </c>
      <c r="L200" s="9">
        <v>0</v>
      </c>
      <c r="M200" s="9" t="s">
        <v>83</v>
      </c>
      <c r="N200" s="9" t="s">
        <v>1235</v>
      </c>
      <c r="O200" s="9">
        <v>2</v>
      </c>
      <c r="P200" s="9">
        <v>71</v>
      </c>
      <c r="Q200" s="9">
        <v>0</v>
      </c>
      <c r="R200" s="8" t="s">
        <v>65</v>
      </c>
      <c r="S200" s="8" t="s">
        <v>1238</v>
      </c>
      <c r="T200" s="9" t="s">
        <v>67</v>
      </c>
      <c r="U200" s="9">
        <v>0</v>
      </c>
      <c r="V200" s="9" t="s">
        <v>68</v>
      </c>
      <c r="W200" s="9" t="s">
        <v>68</v>
      </c>
      <c r="X200" s="9" t="s">
        <v>68</v>
      </c>
    </row>
    <row r="201" spans="1:24">
      <c r="A201" s="9" t="s">
        <v>55</v>
      </c>
      <c r="B201" s="8" t="s">
        <v>1239</v>
      </c>
      <c r="C201" s="8"/>
      <c r="D201" s="9" t="s">
        <v>98</v>
      </c>
      <c r="E201" s="9" t="s">
        <v>1240</v>
      </c>
      <c r="F201" s="8" t="s">
        <v>138</v>
      </c>
      <c r="G201" s="8" t="s">
        <v>966</v>
      </c>
      <c r="H201" s="9" t="s">
        <v>1241</v>
      </c>
      <c r="I201" s="9">
        <v>32</v>
      </c>
      <c r="J201" s="9" t="s">
        <v>62</v>
      </c>
      <c r="K201" s="9">
        <v>0</v>
      </c>
      <c r="L201" s="9">
        <v>0</v>
      </c>
      <c r="M201" s="9" t="s">
        <v>83</v>
      </c>
      <c r="N201" s="9" t="s">
        <v>98</v>
      </c>
      <c r="O201" s="9">
        <v>1</v>
      </c>
      <c r="P201" s="9">
        <v>32</v>
      </c>
      <c r="Q201" s="9">
        <v>0</v>
      </c>
      <c r="R201" s="8" t="s">
        <v>65</v>
      </c>
      <c r="S201" s="8" t="s">
        <v>1242</v>
      </c>
      <c r="T201" s="9" t="s">
        <v>67</v>
      </c>
      <c r="U201" s="9">
        <v>0</v>
      </c>
      <c r="V201" s="9" t="s">
        <v>68</v>
      </c>
      <c r="W201" s="9" t="s">
        <v>68</v>
      </c>
      <c r="X201" s="9" t="s">
        <v>68</v>
      </c>
    </row>
    <row r="202" spans="1:24">
      <c r="A202" s="9" t="s">
        <v>55</v>
      </c>
      <c r="B202" s="8" t="s">
        <v>1243</v>
      </c>
      <c r="C202" s="8" t="s">
        <v>1244</v>
      </c>
      <c r="D202" s="9" t="s">
        <v>1245</v>
      </c>
      <c r="E202" s="9" t="s">
        <v>1246</v>
      </c>
      <c r="F202" s="8" t="s">
        <v>137</v>
      </c>
      <c r="G202" s="8" t="s">
        <v>966</v>
      </c>
      <c r="H202" s="9" t="s">
        <v>1247</v>
      </c>
      <c r="I202" s="9">
        <v>235</v>
      </c>
      <c r="J202" s="9" t="s">
        <v>62</v>
      </c>
      <c r="K202" s="9">
        <v>0</v>
      </c>
      <c r="L202" s="9">
        <v>0</v>
      </c>
      <c r="M202" s="9" t="s">
        <v>83</v>
      </c>
      <c r="N202" s="9" t="s">
        <v>1248</v>
      </c>
      <c r="O202" s="9">
        <v>4</v>
      </c>
      <c r="P202" s="9">
        <v>235</v>
      </c>
      <c r="Q202" s="9">
        <v>0</v>
      </c>
      <c r="R202" s="8" t="s">
        <v>65</v>
      </c>
      <c r="S202" s="8" t="s">
        <v>1249</v>
      </c>
      <c r="T202" s="9" t="s">
        <v>67</v>
      </c>
      <c r="U202" s="9">
        <v>0</v>
      </c>
      <c r="V202" s="9" t="s">
        <v>68</v>
      </c>
      <c r="W202" s="9" t="s">
        <v>68</v>
      </c>
      <c r="X202" s="9" t="s">
        <v>68</v>
      </c>
    </row>
    <row r="203" spans="1:24">
      <c r="A203" s="9" t="s">
        <v>55</v>
      </c>
      <c r="B203" s="8" t="s">
        <v>1250</v>
      </c>
      <c r="C203" s="8" t="s">
        <v>1251</v>
      </c>
      <c r="D203" s="9" t="s">
        <v>1252</v>
      </c>
      <c r="E203" s="9" t="s">
        <v>1253</v>
      </c>
      <c r="F203" s="8" t="s">
        <v>138</v>
      </c>
      <c r="G203" s="8" t="s">
        <v>966</v>
      </c>
      <c r="H203" s="9" t="s">
        <v>1254</v>
      </c>
      <c r="I203" s="9">
        <v>203</v>
      </c>
      <c r="J203" s="9" t="s">
        <v>62</v>
      </c>
      <c r="K203" s="9">
        <v>0</v>
      </c>
      <c r="L203" s="9">
        <v>0</v>
      </c>
      <c r="M203" s="9" t="s">
        <v>63</v>
      </c>
      <c r="N203" s="9" t="s">
        <v>1255</v>
      </c>
      <c r="O203" s="9">
        <v>1</v>
      </c>
      <c r="P203" s="9">
        <v>203</v>
      </c>
      <c r="Q203" s="9">
        <v>0</v>
      </c>
      <c r="R203" s="8" t="s">
        <v>65</v>
      </c>
      <c r="S203" s="8" t="s">
        <v>1256</v>
      </c>
      <c r="T203" s="9" t="s">
        <v>67</v>
      </c>
      <c r="U203" s="9">
        <v>0</v>
      </c>
      <c r="V203" s="9" t="s">
        <v>68</v>
      </c>
      <c r="W203" s="9" t="s">
        <v>68</v>
      </c>
      <c r="X203" s="9" t="s">
        <v>68</v>
      </c>
    </row>
    <row r="204" spans="1:24">
      <c r="A204" s="9" t="s">
        <v>55</v>
      </c>
      <c r="B204" s="8" t="s">
        <v>1257</v>
      </c>
      <c r="C204" s="8" t="s">
        <v>1258</v>
      </c>
      <c r="D204" s="9" t="s">
        <v>1259</v>
      </c>
      <c r="E204" s="9" t="s">
        <v>1260</v>
      </c>
      <c r="F204" s="8" t="s">
        <v>138</v>
      </c>
      <c r="G204" s="8" t="s">
        <v>966</v>
      </c>
      <c r="H204" s="9" t="s">
        <v>1261</v>
      </c>
      <c r="I204" s="9">
        <v>14</v>
      </c>
      <c r="J204" s="9" t="s">
        <v>62</v>
      </c>
      <c r="K204" s="9">
        <v>0</v>
      </c>
      <c r="L204" s="9">
        <v>0</v>
      </c>
      <c r="M204" s="9" t="s">
        <v>83</v>
      </c>
      <c r="N204" s="9" t="s">
        <v>1262</v>
      </c>
      <c r="O204" s="9">
        <v>1</v>
      </c>
      <c r="P204" s="9">
        <v>14</v>
      </c>
      <c r="Q204" s="9">
        <v>0</v>
      </c>
      <c r="R204" s="8" t="s">
        <v>65</v>
      </c>
      <c r="S204" s="8" t="s">
        <v>1263</v>
      </c>
      <c r="T204" s="9" t="s">
        <v>67</v>
      </c>
      <c r="U204" s="9">
        <v>0</v>
      </c>
      <c r="V204" s="9" t="s">
        <v>68</v>
      </c>
      <c r="W204" s="9" t="s">
        <v>68</v>
      </c>
      <c r="X204" s="9" t="s">
        <v>68</v>
      </c>
    </row>
    <row r="205" spans="1:24">
      <c r="A205" s="9" t="s">
        <v>55</v>
      </c>
      <c r="B205" s="8" t="s">
        <v>1264</v>
      </c>
      <c r="C205" s="8" t="s">
        <v>1265</v>
      </c>
      <c r="D205" s="9" t="s">
        <v>393</v>
      </c>
      <c r="E205" s="9" t="s">
        <v>1266</v>
      </c>
      <c r="F205" s="8" t="s">
        <v>129</v>
      </c>
      <c r="G205" s="8" t="s">
        <v>966</v>
      </c>
      <c r="H205" s="9" t="s">
        <v>1267</v>
      </c>
      <c r="I205" s="9">
        <v>2960</v>
      </c>
      <c r="J205" s="9" t="s">
        <v>62</v>
      </c>
      <c r="K205" s="9">
        <v>0</v>
      </c>
      <c r="L205" s="9">
        <v>0</v>
      </c>
      <c r="M205" s="9" t="s">
        <v>63</v>
      </c>
      <c r="N205" s="9" t="s">
        <v>1268</v>
      </c>
      <c r="O205" s="9">
        <v>2</v>
      </c>
      <c r="P205" s="9">
        <v>2960</v>
      </c>
      <c r="Q205" s="9">
        <v>0</v>
      </c>
      <c r="R205" s="8" t="s">
        <v>65</v>
      </c>
      <c r="S205" s="8" t="s">
        <v>1269</v>
      </c>
      <c r="T205" s="9" t="s">
        <v>67</v>
      </c>
      <c r="U205" s="9">
        <v>0</v>
      </c>
      <c r="V205" s="9" t="s">
        <v>68</v>
      </c>
      <c r="W205" s="9" t="s">
        <v>68</v>
      </c>
      <c r="X205" s="9" t="s">
        <v>68</v>
      </c>
    </row>
    <row r="206" spans="1:24">
      <c r="A206" s="9" t="s">
        <v>55</v>
      </c>
      <c r="B206" s="8" t="s">
        <v>1270</v>
      </c>
      <c r="C206" s="8" t="s">
        <v>182</v>
      </c>
      <c r="D206" s="9" t="s">
        <v>144</v>
      </c>
      <c r="E206" s="9" t="s">
        <v>1271</v>
      </c>
      <c r="F206" s="8" t="s">
        <v>137</v>
      </c>
      <c r="G206" s="8" t="s">
        <v>966</v>
      </c>
      <c r="H206" s="9" t="s">
        <v>1272</v>
      </c>
      <c r="I206" s="9">
        <v>288</v>
      </c>
      <c r="J206" s="9" t="s">
        <v>62</v>
      </c>
      <c r="K206" s="9">
        <v>0</v>
      </c>
      <c r="L206" s="9">
        <v>0</v>
      </c>
      <c r="M206" s="9" t="s">
        <v>83</v>
      </c>
      <c r="N206" s="9" t="s">
        <v>104</v>
      </c>
      <c r="O206" s="9">
        <v>4</v>
      </c>
      <c r="P206" s="9">
        <v>288</v>
      </c>
      <c r="Q206" s="9">
        <v>0</v>
      </c>
      <c r="R206" s="8" t="s">
        <v>65</v>
      </c>
      <c r="S206" s="8" t="s">
        <v>1273</v>
      </c>
      <c r="T206" s="9" t="s">
        <v>67</v>
      </c>
      <c r="U206" s="9">
        <v>0</v>
      </c>
      <c r="V206" s="9" t="s">
        <v>68</v>
      </c>
      <c r="W206" s="9" t="s">
        <v>68</v>
      </c>
      <c r="X206" s="9" t="s">
        <v>68</v>
      </c>
    </row>
    <row r="207" ht="22.5" spans="1:24">
      <c r="A207" s="9" t="s">
        <v>55</v>
      </c>
      <c r="B207" s="8" t="s">
        <v>1274</v>
      </c>
      <c r="C207" s="8" t="s">
        <v>1275</v>
      </c>
      <c r="D207" s="9" t="s">
        <v>956</v>
      </c>
      <c r="E207" s="9" t="s">
        <v>1276</v>
      </c>
      <c r="F207" s="8" t="s">
        <v>129</v>
      </c>
      <c r="G207" s="8" t="s">
        <v>966</v>
      </c>
      <c r="H207" s="9" t="s">
        <v>1277</v>
      </c>
      <c r="I207" s="9">
        <v>190</v>
      </c>
      <c r="J207" s="9" t="s">
        <v>62</v>
      </c>
      <c r="K207" s="9">
        <v>0</v>
      </c>
      <c r="L207" s="9">
        <v>0</v>
      </c>
      <c r="M207" s="9" t="s">
        <v>83</v>
      </c>
      <c r="N207" s="9" t="s">
        <v>1104</v>
      </c>
      <c r="O207" s="9">
        <v>2</v>
      </c>
      <c r="P207" s="9">
        <v>190</v>
      </c>
      <c r="Q207" s="9">
        <v>0</v>
      </c>
      <c r="R207" s="8" t="s">
        <v>65</v>
      </c>
      <c r="S207" s="8" t="s">
        <v>1278</v>
      </c>
      <c r="T207" s="9" t="s">
        <v>67</v>
      </c>
      <c r="U207" s="9">
        <v>0</v>
      </c>
      <c r="V207" s="9" t="s">
        <v>68</v>
      </c>
      <c r="W207" s="9" t="s">
        <v>68</v>
      </c>
      <c r="X207" s="9" t="s">
        <v>68</v>
      </c>
    </row>
    <row r="208" ht="22.5" spans="1:24">
      <c r="A208" s="9" t="s">
        <v>55</v>
      </c>
      <c r="B208" s="8" t="s">
        <v>1279</v>
      </c>
      <c r="C208" s="8" t="s">
        <v>1280</v>
      </c>
      <c r="D208" s="9" t="s">
        <v>1281</v>
      </c>
      <c r="E208" s="9" t="s">
        <v>1282</v>
      </c>
      <c r="F208" s="8" t="s">
        <v>129</v>
      </c>
      <c r="G208" s="8" t="s">
        <v>966</v>
      </c>
      <c r="H208" s="9" t="s">
        <v>1283</v>
      </c>
      <c r="I208" s="9">
        <v>3480</v>
      </c>
      <c r="J208" s="9" t="s">
        <v>62</v>
      </c>
      <c r="K208" s="9">
        <v>0</v>
      </c>
      <c r="L208" s="9">
        <v>0</v>
      </c>
      <c r="M208" s="9" t="s">
        <v>63</v>
      </c>
      <c r="N208" s="9" t="s">
        <v>1284</v>
      </c>
      <c r="O208" s="9">
        <v>4</v>
      </c>
      <c r="P208" s="9">
        <v>3480</v>
      </c>
      <c r="Q208" s="9">
        <v>0</v>
      </c>
      <c r="R208" s="8" t="s">
        <v>65</v>
      </c>
      <c r="S208" s="8" t="s">
        <v>1285</v>
      </c>
      <c r="T208" s="9" t="s">
        <v>67</v>
      </c>
      <c r="U208" s="9">
        <v>0</v>
      </c>
      <c r="V208" s="9" t="s">
        <v>68</v>
      </c>
      <c r="W208" s="9" t="s">
        <v>68</v>
      </c>
      <c r="X208" s="9" t="s">
        <v>68</v>
      </c>
    </row>
    <row r="209" spans="1:24">
      <c r="A209" s="9" t="s">
        <v>55</v>
      </c>
      <c r="B209" s="8" t="s">
        <v>1286</v>
      </c>
      <c r="C209" s="8" t="s">
        <v>1287</v>
      </c>
      <c r="D209" s="9" t="s">
        <v>183</v>
      </c>
      <c r="E209" s="9" t="s">
        <v>352</v>
      </c>
      <c r="F209" s="8" t="s">
        <v>333</v>
      </c>
      <c r="G209" s="8" t="s">
        <v>966</v>
      </c>
      <c r="H209" s="9" t="s">
        <v>1288</v>
      </c>
      <c r="I209" s="9">
        <v>1828</v>
      </c>
      <c r="J209" s="9" t="s">
        <v>62</v>
      </c>
      <c r="K209" s="9">
        <v>0</v>
      </c>
      <c r="L209" s="9">
        <v>0</v>
      </c>
      <c r="M209" s="9" t="s">
        <v>83</v>
      </c>
      <c r="N209" s="9" t="s">
        <v>354</v>
      </c>
      <c r="O209" s="9">
        <v>6</v>
      </c>
      <c r="P209" s="9">
        <v>1828</v>
      </c>
      <c r="Q209" s="9">
        <v>0</v>
      </c>
      <c r="R209" s="8" t="s">
        <v>65</v>
      </c>
      <c r="S209" s="8" t="s">
        <v>1289</v>
      </c>
      <c r="T209" s="9" t="s">
        <v>67</v>
      </c>
      <c r="U209" s="9">
        <v>0</v>
      </c>
      <c r="V209" s="9" t="s">
        <v>68</v>
      </c>
      <c r="W209" s="9" t="s">
        <v>68</v>
      </c>
      <c r="X209" s="9" t="s">
        <v>68</v>
      </c>
    </row>
    <row r="210" ht="22.5" spans="1:24">
      <c r="A210" s="9" t="s">
        <v>55</v>
      </c>
      <c r="B210" s="8" t="s">
        <v>1290</v>
      </c>
      <c r="C210" s="8" t="s">
        <v>1291</v>
      </c>
      <c r="D210" s="9" t="s">
        <v>820</v>
      </c>
      <c r="E210" s="9" t="s">
        <v>1292</v>
      </c>
      <c r="F210" s="8" t="s">
        <v>138</v>
      </c>
      <c r="G210" s="8" t="s">
        <v>966</v>
      </c>
      <c r="H210" s="9" t="s">
        <v>1293</v>
      </c>
      <c r="I210" s="9">
        <v>39</v>
      </c>
      <c r="J210" s="9" t="s">
        <v>62</v>
      </c>
      <c r="K210" s="9">
        <v>0</v>
      </c>
      <c r="L210" s="9">
        <v>0</v>
      </c>
      <c r="M210" s="9" t="s">
        <v>83</v>
      </c>
      <c r="N210" s="9" t="s">
        <v>1294</v>
      </c>
      <c r="O210" s="9">
        <v>1</v>
      </c>
      <c r="P210" s="9">
        <v>39</v>
      </c>
      <c r="Q210" s="9">
        <v>0</v>
      </c>
      <c r="R210" s="8" t="s">
        <v>65</v>
      </c>
      <c r="S210" s="8" t="s">
        <v>1295</v>
      </c>
      <c r="T210" s="9" t="s">
        <v>67</v>
      </c>
      <c r="U210" s="9">
        <v>0</v>
      </c>
      <c r="V210" s="9" t="s">
        <v>68</v>
      </c>
      <c r="W210" s="9" t="s">
        <v>68</v>
      </c>
      <c r="X210" s="9" t="s">
        <v>68</v>
      </c>
    </row>
    <row r="211" spans="1:24">
      <c r="A211" s="9" t="s">
        <v>55</v>
      </c>
      <c r="B211" s="8" t="s">
        <v>1296</v>
      </c>
      <c r="C211" s="8" t="s">
        <v>182</v>
      </c>
      <c r="D211" s="9" t="s">
        <v>144</v>
      </c>
      <c r="E211" s="9" t="s">
        <v>184</v>
      </c>
      <c r="F211" s="8" t="s">
        <v>128</v>
      </c>
      <c r="G211" s="8" t="s">
        <v>966</v>
      </c>
      <c r="H211" s="9" t="s">
        <v>1297</v>
      </c>
      <c r="I211" s="9">
        <v>481</v>
      </c>
      <c r="J211" s="9" t="s">
        <v>62</v>
      </c>
      <c r="K211" s="9">
        <v>0</v>
      </c>
      <c r="L211" s="9">
        <v>0</v>
      </c>
      <c r="M211" s="9" t="s">
        <v>83</v>
      </c>
      <c r="N211" s="9" t="s">
        <v>144</v>
      </c>
      <c r="O211" s="9">
        <v>3</v>
      </c>
      <c r="P211" s="9">
        <v>481</v>
      </c>
      <c r="Q211" s="9">
        <v>0</v>
      </c>
      <c r="R211" s="8" t="s">
        <v>65</v>
      </c>
      <c r="S211" s="8" t="s">
        <v>1298</v>
      </c>
      <c r="T211" s="9" t="s">
        <v>67</v>
      </c>
      <c r="U211" s="9">
        <v>0</v>
      </c>
      <c r="V211" s="9" t="s">
        <v>68</v>
      </c>
      <c r="W211" s="9" t="s">
        <v>68</v>
      </c>
      <c r="X211" s="9" t="s">
        <v>68</v>
      </c>
    </row>
    <row r="212" spans="1:24">
      <c r="A212" s="9" t="s">
        <v>55</v>
      </c>
      <c r="B212" s="8" t="s">
        <v>1299</v>
      </c>
      <c r="C212" s="8" t="s">
        <v>1300</v>
      </c>
      <c r="D212" s="9" t="s">
        <v>358</v>
      </c>
      <c r="E212" s="9" t="s">
        <v>512</v>
      </c>
      <c r="F212" s="8" t="s">
        <v>129</v>
      </c>
      <c r="G212" s="8" t="s">
        <v>966</v>
      </c>
      <c r="H212" s="9" t="s">
        <v>1301</v>
      </c>
      <c r="I212" s="9">
        <v>202</v>
      </c>
      <c r="J212" s="9" t="s">
        <v>62</v>
      </c>
      <c r="K212" s="9">
        <v>0</v>
      </c>
      <c r="L212" s="9">
        <v>0</v>
      </c>
      <c r="M212" s="9" t="s">
        <v>83</v>
      </c>
      <c r="N212" s="9" t="s">
        <v>514</v>
      </c>
      <c r="O212" s="9">
        <v>2</v>
      </c>
      <c r="P212" s="9">
        <v>202</v>
      </c>
      <c r="Q212" s="9">
        <v>0</v>
      </c>
      <c r="R212" s="8" t="s">
        <v>65</v>
      </c>
      <c r="S212" s="8" t="s">
        <v>1302</v>
      </c>
      <c r="T212" s="9" t="s">
        <v>67</v>
      </c>
      <c r="U212" s="9">
        <v>0</v>
      </c>
      <c r="V212" s="9" t="s">
        <v>68</v>
      </c>
      <c r="W212" s="9" t="s">
        <v>68</v>
      </c>
      <c r="X212" s="9" t="s">
        <v>68</v>
      </c>
    </row>
    <row r="213" spans="1:24">
      <c r="A213" s="9" t="s">
        <v>55</v>
      </c>
      <c r="B213" s="8" t="s">
        <v>1303</v>
      </c>
      <c r="C213" s="8"/>
      <c r="D213" s="9" t="s">
        <v>1053</v>
      </c>
      <c r="E213" s="9" t="s">
        <v>1304</v>
      </c>
      <c r="F213" s="8" t="s">
        <v>138</v>
      </c>
      <c r="G213" s="8" t="s">
        <v>966</v>
      </c>
      <c r="H213" s="9" t="s">
        <v>1305</v>
      </c>
      <c r="I213" s="9">
        <v>35</v>
      </c>
      <c r="J213" s="9" t="s">
        <v>62</v>
      </c>
      <c r="K213" s="9">
        <v>0</v>
      </c>
      <c r="L213" s="9">
        <v>0</v>
      </c>
      <c r="M213" s="9" t="s">
        <v>83</v>
      </c>
      <c r="N213" s="9" t="s">
        <v>1053</v>
      </c>
      <c r="O213" s="9">
        <v>1</v>
      </c>
      <c r="P213" s="9">
        <v>35</v>
      </c>
      <c r="Q213" s="9">
        <v>0</v>
      </c>
      <c r="R213" s="8" t="s">
        <v>65</v>
      </c>
      <c r="S213" s="8" t="s">
        <v>1306</v>
      </c>
      <c r="T213" s="9" t="s">
        <v>67</v>
      </c>
      <c r="U213" s="9">
        <v>0</v>
      </c>
      <c r="V213" s="9" t="s">
        <v>68</v>
      </c>
      <c r="W213" s="9" t="s">
        <v>68</v>
      </c>
      <c r="X213" s="9" t="s">
        <v>68</v>
      </c>
    </row>
    <row r="214" spans="1:24">
      <c r="A214" s="9" t="s">
        <v>55</v>
      </c>
      <c r="B214" s="8" t="s">
        <v>1307</v>
      </c>
      <c r="C214" s="8" t="s">
        <v>1308</v>
      </c>
      <c r="D214" s="9" t="s">
        <v>1309</v>
      </c>
      <c r="E214" s="9" t="s">
        <v>1310</v>
      </c>
      <c r="F214" s="8" t="s">
        <v>138</v>
      </c>
      <c r="G214" s="8" t="s">
        <v>966</v>
      </c>
      <c r="H214" s="9" t="s">
        <v>1311</v>
      </c>
      <c r="I214" s="9">
        <v>268</v>
      </c>
      <c r="J214" s="9" t="s">
        <v>62</v>
      </c>
      <c r="K214" s="9">
        <v>0</v>
      </c>
      <c r="L214" s="9">
        <v>0</v>
      </c>
      <c r="M214" s="9" t="s">
        <v>63</v>
      </c>
      <c r="N214" s="9" t="s">
        <v>1312</v>
      </c>
      <c r="O214" s="9">
        <v>1</v>
      </c>
      <c r="P214" s="9">
        <v>268</v>
      </c>
      <c r="Q214" s="9">
        <v>0</v>
      </c>
      <c r="R214" s="8" t="s">
        <v>65</v>
      </c>
      <c r="S214" s="8" t="s">
        <v>1313</v>
      </c>
      <c r="T214" s="9" t="s">
        <v>67</v>
      </c>
      <c r="U214" s="9">
        <v>0</v>
      </c>
      <c r="V214" s="9" t="s">
        <v>68</v>
      </c>
      <c r="W214" s="9" t="s">
        <v>68</v>
      </c>
      <c r="X214" s="9" t="s">
        <v>68</v>
      </c>
    </row>
    <row r="215" ht="22.5" spans="1:24">
      <c r="A215" s="9" t="s">
        <v>55</v>
      </c>
      <c r="B215" s="8" t="s">
        <v>1314</v>
      </c>
      <c r="C215" s="8" t="s">
        <v>1315</v>
      </c>
      <c r="D215" s="9" t="s">
        <v>1316</v>
      </c>
      <c r="E215" s="9" t="s">
        <v>1317</v>
      </c>
      <c r="F215" s="8" t="s">
        <v>138</v>
      </c>
      <c r="G215" s="8" t="s">
        <v>966</v>
      </c>
      <c r="H215" s="9" t="s">
        <v>1318</v>
      </c>
      <c r="I215" s="9">
        <v>92</v>
      </c>
      <c r="J215" s="9" t="s">
        <v>62</v>
      </c>
      <c r="K215" s="9">
        <v>0</v>
      </c>
      <c r="L215" s="9">
        <v>0</v>
      </c>
      <c r="M215" s="9" t="s">
        <v>83</v>
      </c>
      <c r="N215" s="9" t="s">
        <v>1319</v>
      </c>
      <c r="O215" s="9">
        <v>1</v>
      </c>
      <c r="P215" s="9">
        <v>92</v>
      </c>
      <c r="Q215" s="9">
        <v>0</v>
      </c>
      <c r="R215" s="8" t="s">
        <v>65</v>
      </c>
      <c r="S215" s="8" t="s">
        <v>1320</v>
      </c>
      <c r="T215" s="9" t="s">
        <v>67</v>
      </c>
      <c r="U215" s="9">
        <v>0</v>
      </c>
      <c r="V215" s="9" t="s">
        <v>68</v>
      </c>
      <c r="W215" s="9" t="s">
        <v>68</v>
      </c>
      <c r="X215" s="9" t="s">
        <v>68</v>
      </c>
    </row>
    <row r="216" spans="1:24">
      <c r="A216" s="9" t="s">
        <v>55</v>
      </c>
      <c r="B216" s="8" t="s">
        <v>1321</v>
      </c>
      <c r="C216" s="8" t="s">
        <v>1322</v>
      </c>
      <c r="D216" s="9" t="s">
        <v>956</v>
      </c>
      <c r="E216" s="9" t="s">
        <v>1323</v>
      </c>
      <c r="F216" s="8" t="s">
        <v>138</v>
      </c>
      <c r="G216" s="8" t="s">
        <v>966</v>
      </c>
      <c r="H216" s="9" t="s">
        <v>1324</v>
      </c>
      <c r="I216" s="9">
        <v>242</v>
      </c>
      <c r="J216" s="9" t="s">
        <v>62</v>
      </c>
      <c r="K216" s="9">
        <v>0</v>
      </c>
      <c r="L216" s="9">
        <v>0</v>
      </c>
      <c r="M216" s="9" t="s">
        <v>83</v>
      </c>
      <c r="N216" s="9" t="s">
        <v>1104</v>
      </c>
      <c r="O216" s="9">
        <v>2</v>
      </c>
      <c r="P216" s="9">
        <v>242</v>
      </c>
      <c r="Q216" s="9">
        <v>0</v>
      </c>
      <c r="R216" s="8" t="s">
        <v>65</v>
      </c>
      <c r="S216" s="8" t="s">
        <v>1325</v>
      </c>
      <c r="T216" s="9" t="s">
        <v>67</v>
      </c>
      <c r="U216" s="9">
        <v>0</v>
      </c>
      <c r="V216" s="9" t="s">
        <v>68</v>
      </c>
      <c r="W216" s="9" t="s">
        <v>68</v>
      </c>
      <c r="X216" s="9" t="s">
        <v>68</v>
      </c>
    </row>
    <row r="217" ht="22.5" spans="1:24">
      <c r="A217" s="9" t="s">
        <v>55</v>
      </c>
      <c r="B217" s="8" t="s">
        <v>1326</v>
      </c>
      <c r="C217" s="8" t="s">
        <v>1327</v>
      </c>
      <c r="D217" s="9" t="s">
        <v>1328</v>
      </c>
      <c r="E217" s="9" t="s">
        <v>1329</v>
      </c>
      <c r="F217" s="8" t="s">
        <v>129</v>
      </c>
      <c r="G217" s="8" t="s">
        <v>966</v>
      </c>
      <c r="H217" s="9" t="s">
        <v>1330</v>
      </c>
      <c r="I217" s="9">
        <v>218</v>
      </c>
      <c r="J217" s="9" t="s">
        <v>62</v>
      </c>
      <c r="K217" s="9">
        <v>0</v>
      </c>
      <c r="L217" s="9">
        <v>0</v>
      </c>
      <c r="M217" s="9" t="s">
        <v>83</v>
      </c>
      <c r="N217" s="9" t="s">
        <v>1328</v>
      </c>
      <c r="O217" s="9">
        <v>2</v>
      </c>
      <c r="P217" s="9">
        <v>218</v>
      </c>
      <c r="Q217" s="9">
        <v>0</v>
      </c>
      <c r="R217" s="8" t="s">
        <v>65</v>
      </c>
      <c r="S217" s="8" t="s">
        <v>1331</v>
      </c>
      <c r="T217" s="9" t="s">
        <v>67</v>
      </c>
      <c r="U217" s="9">
        <v>0</v>
      </c>
      <c r="V217" s="9" t="s">
        <v>68</v>
      </c>
      <c r="W217" s="9" t="s">
        <v>68</v>
      </c>
      <c r="X217" s="9" t="s">
        <v>68</v>
      </c>
    </row>
    <row r="218" spans="1:24">
      <c r="A218" s="9" t="s">
        <v>55</v>
      </c>
      <c r="B218" s="8" t="s">
        <v>1332</v>
      </c>
      <c r="C218" s="8" t="s">
        <v>1333</v>
      </c>
      <c r="D218" s="9" t="s">
        <v>183</v>
      </c>
      <c r="E218" s="9" t="s">
        <v>1334</v>
      </c>
      <c r="F218" s="8" t="s">
        <v>128</v>
      </c>
      <c r="G218" s="8" t="s">
        <v>966</v>
      </c>
      <c r="H218" s="9" t="s">
        <v>1335</v>
      </c>
      <c r="I218" s="9">
        <v>1122</v>
      </c>
      <c r="J218" s="9" t="s">
        <v>62</v>
      </c>
      <c r="K218" s="9">
        <v>0</v>
      </c>
      <c r="L218" s="9">
        <v>0</v>
      </c>
      <c r="M218" s="9" t="s">
        <v>83</v>
      </c>
      <c r="N218" s="9" t="s">
        <v>1336</v>
      </c>
      <c r="O218" s="9">
        <v>6</v>
      </c>
      <c r="P218" s="9">
        <v>1122</v>
      </c>
      <c r="Q218" s="9">
        <v>0</v>
      </c>
      <c r="R218" s="8" t="s">
        <v>65</v>
      </c>
      <c r="S218" s="8" t="s">
        <v>1337</v>
      </c>
      <c r="T218" s="9" t="s">
        <v>67</v>
      </c>
      <c r="U218" s="9">
        <v>0</v>
      </c>
      <c r="V218" s="9" t="s">
        <v>68</v>
      </c>
      <c r="W218" s="9" t="s">
        <v>68</v>
      </c>
      <c r="X218" s="9" t="s">
        <v>68</v>
      </c>
    </row>
    <row r="219" ht="22.5" spans="1:24">
      <c r="A219" s="9" t="s">
        <v>55</v>
      </c>
      <c r="B219" s="8" t="s">
        <v>1338</v>
      </c>
      <c r="C219" s="8"/>
      <c r="D219" s="9" t="s">
        <v>1339</v>
      </c>
      <c r="E219" s="9" t="s">
        <v>1340</v>
      </c>
      <c r="F219" s="8" t="s">
        <v>137</v>
      </c>
      <c r="G219" s="8" t="s">
        <v>966</v>
      </c>
      <c r="H219" s="9" t="s">
        <v>1341</v>
      </c>
      <c r="I219" s="9">
        <v>840</v>
      </c>
      <c r="J219" s="9" t="s">
        <v>62</v>
      </c>
      <c r="K219" s="9">
        <v>0</v>
      </c>
      <c r="L219" s="9">
        <v>0</v>
      </c>
      <c r="M219" s="9" t="s">
        <v>83</v>
      </c>
      <c r="N219" s="9" t="s">
        <v>1342</v>
      </c>
      <c r="O219" s="9">
        <v>4</v>
      </c>
      <c r="P219" s="9">
        <v>840</v>
      </c>
      <c r="Q219" s="9">
        <v>0</v>
      </c>
      <c r="R219" s="8" t="s">
        <v>65</v>
      </c>
      <c r="S219" s="8" t="s">
        <v>1343</v>
      </c>
      <c r="T219" s="9" t="s">
        <v>67</v>
      </c>
      <c r="U219" s="9">
        <v>0</v>
      </c>
      <c r="V219" s="9" t="s">
        <v>68</v>
      </c>
      <c r="W219" s="9" t="s">
        <v>68</v>
      </c>
      <c r="X219" s="9" t="s">
        <v>68</v>
      </c>
    </row>
    <row r="220" ht="22.5" spans="1:24">
      <c r="A220" s="9" t="s">
        <v>55</v>
      </c>
      <c r="B220" s="8" t="s">
        <v>1344</v>
      </c>
      <c r="C220" s="8"/>
      <c r="D220" s="9" t="s">
        <v>1345</v>
      </c>
      <c r="E220" s="9" t="s">
        <v>1346</v>
      </c>
      <c r="F220" s="8" t="s">
        <v>129</v>
      </c>
      <c r="G220" s="8" t="s">
        <v>966</v>
      </c>
      <c r="H220" s="9" t="s">
        <v>1347</v>
      </c>
      <c r="I220" s="9">
        <v>334</v>
      </c>
      <c r="J220" s="9" t="s">
        <v>62</v>
      </c>
      <c r="K220" s="9">
        <v>0</v>
      </c>
      <c r="L220" s="9">
        <v>0</v>
      </c>
      <c r="M220" s="9" t="s">
        <v>83</v>
      </c>
      <c r="N220" s="9" t="s">
        <v>1345</v>
      </c>
      <c r="O220" s="9">
        <v>2</v>
      </c>
      <c r="P220" s="9">
        <v>334</v>
      </c>
      <c r="Q220" s="9">
        <v>0</v>
      </c>
      <c r="R220" s="8" t="s">
        <v>65</v>
      </c>
      <c r="S220" s="8" t="s">
        <v>1348</v>
      </c>
      <c r="T220" s="9" t="s">
        <v>67</v>
      </c>
      <c r="U220" s="9">
        <v>0</v>
      </c>
      <c r="V220" s="9" t="s">
        <v>68</v>
      </c>
      <c r="W220" s="9" t="s">
        <v>68</v>
      </c>
      <c r="X220" s="9" t="s">
        <v>68</v>
      </c>
    </row>
    <row r="221" ht="22.5" spans="1:24">
      <c r="A221" s="9" t="s">
        <v>55</v>
      </c>
      <c r="B221" s="8" t="s">
        <v>1349</v>
      </c>
      <c r="C221" s="8" t="s">
        <v>1350</v>
      </c>
      <c r="D221" s="9" t="s">
        <v>1351</v>
      </c>
      <c r="E221" s="9" t="s">
        <v>1352</v>
      </c>
      <c r="F221" s="8" t="s">
        <v>138</v>
      </c>
      <c r="G221" s="8" t="s">
        <v>966</v>
      </c>
      <c r="H221" s="9" t="s">
        <v>1353</v>
      </c>
      <c r="I221" s="9">
        <v>158</v>
      </c>
      <c r="J221" s="9" t="s">
        <v>62</v>
      </c>
      <c r="K221" s="9">
        <v>0</v>
      </c>
      <c r="L221" s="9">
        <v>0</v>
      </c>
      <c r="M221" s="9" t="s">
        <v>83</v>
      </c>
      <c r="N221" s="9" t="s">
        <v>1354</v>
      </c>
      <c r="O221" s="9">
        <v>1</v>
      </c>
      <c r="P221" s="9">
        <v>158</v>
      </c>
      <c r="Q221" s="9">
        <v>0</v>
      </c>
      <c r="R221" s="8" t="s">
        <v>65</v>
      </c>
      <c r="S221" s="8" t="s">
        <v>1355</v>
      </c>
      <c r="T221" s="9" t="s">
        <v>67</v>
      </c>
      <c r="U221" s="9">
        <v>0</v>
      </c>
      <c r="V221" s="9" t="s">
        <v>68</v>
      </c>
      <c r="W221" s="9" t="s">
        <v>68</v>
      </c>
      <c r="X221" s="9" t="s">
        <v>68</v>
      </c>
    </row>
    <row r="222" spans="1:24">
      <c r="A222" s="9" t="s">
        <v>55</v>
      </c>
      <c r="B222" s="8" t="s">
        <v>1356</v>
      </c>
      <c r="C222" s="8" t="s">
        <v>1357</v>
      </c>
      <c r="D222" s="9" t="s">
        <v>1358</v>
      </c>
      <c r="E222" s="9" t="s">
        <v>1359</v>
      </c>
      <c r="F222" s="8" t="s">
        <v>138</v>
      </c>
      <c r="G222" s="8" t="s">
        <v>966</v>
      </c>
      <c r="H222" s="9" t="s">
        <v>1360</v>
      </c>
      <c r="I222" s="9">
        <v>216</v>
      </c>
      <c r="J222" s="9" t="s">
        <v>62</v>
      </c>
      <c r="K222" s="9">
        <v>0</v>
      </c>
      <c r="L222" s="9">
        <v>0</v>
      </c>
      <c r="M222" s="9" t="s">
        <v>83</v>
      </c>
      <c r="N222" s="9" t="s">
        <v>1358</v>
      </c>
      <c r="O222" s="9">
        <v>1</v>
      </c>
      <c r="P222" s="9">
        <v>216</v>
      </c>
      <c r="Q222" s="9">
        <v>0</v>
      </c>
      <c r="R222" s="8" t="s">
        <v>65</v>
      </c>
      <c r="S222" s="8" t="s">
        <v>1361</v>
      </c>
      <c r="T222" s="9" t="s">
        <v>67</v>
      </c>
      <c r="U222" s="9">
        <v>0</v>
      </c>
      <c r="V222" s="9" t="s">
        <v>68</v>
      </c>
      <c r="W222" s="9" t="s">
        <v>68</v>
      </c>
      <c r="X222" s="9" t="s">
        <v>68</v>
      </c>
    </row>
    <row r="223" spans="1:24">
      <c r="A223" s="9" t="s">
        <v>55</v>
      </c>
      <c r="B223" s="8" t="s">
        <v>1362</v>
      </c>
      <c r="C223" s="8" t="s">
        <v>182</v>
      </c>
      <c r="D223" s="9" t="s">
        <v>786</v>
      </c>
      <c r="E223" s="9" t="s">
        <v>184</v>
      </c>
      <c r="F223" s="8" t="s">
        <v>128</v>
      </c>
      <c r="G223" s="8" t="s">
        <v>966</v>
      </c>
      <c r="H223" s="9" t="s">
        <v>1363</v>
      </c>
      <c r="I223" s="9">
        <v>429</v>
      </c>
      <c r="J223" s="9" t="s">
        <v>62</v>
      </c>
      <c r="K223" s="9">
        <v>0</v>
      </c>
      <c r="L223" s="9">
        <v>0</v>
      </c>
      <c r="M223" s="9" t="s">
        <v>83</v>
      </c>
      <c r="N223" s="9" t="s">
        <v>786</v>
      </c>
      <c r="O223" s="9">
        <v>3</v>
      </c>
      <c r="P223" s="9">
        <v>429</v>
      </c>
      <c r="Q223" s="9">
        <v>0</v>
      </c>
      <c r="R223" s="8" t="s">
        <v>65</v>
      </c>
      <c r="S223" s="8" t="s">
        <v>1364</v>
      </c>
      <c r="T223" s="9" t="s">
        <v>67</v>
      </c>
      <c r="U223" s="9">
        <v>0</v>
      </c>
      <c r="V223" s="9" t="s">
        <v>68</v>
      </c>
      <c r="W223" s="9" t="s">
        <v>68</v>
      </c>
      <c r="X223" s="9" t="s">
        <v>68</v>
      </c>
    </row>
    <row r="224" ht="22.5" spans="1:24">
      <c r="A224" s="9" t="s">
        <v>55</v>
      </c>
      <c r="B224" s="8" t="s">
        <v>1365</v>
      </c>
      <c r="C224" s="8" t="s">
        <v>1366</v>
      </c>
      <c r="D224" s="9" t="s">
        <v>150</v>
      </c>
      <c r="E224" s="9" t="s">
        <v>1367</v>
      </c>
      <c r="F224" s="8" t="s">
        <v>138</v>
      </c>
      <c r="G224" s="8" t="s">
        <v>966</v>
      </c>
      <c r="H224" s="9" t="s">
        <v>1368</v>
      </c>
      <c r="I224" s="9">
        <v>60</v>
      </c>
      <c r="J224" s="9" t="s">
        <v>62</v>
      </c>
      <c r="K224" s="9">
        <v>0</v>
      </c>
      <c r="L224" s="9">
        <v>0</v>
      </c>
      <c r="M224" s="9" t="s">
        <v>83</v>
      </c>
      <c r="N224" s="9" t="s">
        <v>1369</v>
      </c>
      <c r="O224" s="9">
        <v>1</v>
      </c>
      <c r="P224" s="9">
        <v>60</v>
      </c>
      <c r="Q224" s="9">
        <v>0</v>
      </c>
      <c r="R224" s="8" t="s">
        <v>65</v>
      </c>
      <c r="S224" s="8" t="s">
        <v>1370</v>
      </c>
      <c r="T224" s="9" t="s">
        <v>67</v>
      </c>
      <c r="U224" s="9">
        <v>0</v>
      </c>
      <c r="V224" s="9" t="s">
        <v>68</v>
      </c>
      <c r="W224" s="9" t="s">
        <v>68</v>
      </c>
      <c r="X224" s="9" t="s">
        <v>68</v>
      </c>
    </row>
    <row r="225" ht="22.5" spans="1:24">
      <c r="A225" s="9" t="s">
        <v>55</v>
      </c>
      <c r="B225" s="8" t="s">
        <v>1371</v>
      </c>
      <c r="C225" s="8"/>
      <c r="D225" s="9" t="s">
        <v>956</v>
      </c>
      <c r="E225" s="9" t="s">
        <v>1102</v>
      </c>
      <c r="F225" s="8" t="s">
        <v>129</v>
      </c>
      <c r="G225" s="8" t="s">
        <v>966</v>
      </c>
      <c r="H225" s="9" t="s">
        <v>1372</v>
      </c>
      <c r="I225" s="9">
        <v>171</v>
      </c>
      <c r="J225" s="9" t="s">
        <v>62</v>
      </c>
      <c r="K225" s="9">
        <v>0</v>
      </c>
      <c r="L225" s="9">
        <v>0</v>
      </c>
      <c r="M225" s="9" t="s">
        <v>83</v>
      </c>
      <c r="N225" s="9" t="s">
        <v>1104</v>
      </c>
      <c r="O225" s="9">
        <v>2</v>
      </c>
      <c r="P225" s="9">
        <v>171</v>
      </c>
      <c r="Q225" s="9">
        <v>0</v>
      </c>
      <c r="R225" s="8" t="s">
        <v>65</v>
      </c>
      <c r="S225" s="8" t="s">
        <v>1373</v>
      </c>
      <c r="T225" s="9" t="s">
        <v>67</v>
      </c>
      <c r="U225" s="9">
        <v>0</v>
      </c>
      <c r="V225" s="9" t="s">
        <v>68</v>
      </c>
      <c r="W225" s="9" t="s">
        <v>68</v>
      </c>
      <c r="X225" s="9" t="s">
        <v>68</v>
      </c>
    </row>
    <row r="226" ht="22.5" spans="1:24">
      <c r="A226" s="9" t="s">
        <v>55</v>
      </c>
      <c r="B226" s="8" t="s">
        <v>1374</v>
      </c>
      <c r="C226" s="8" t="s">
        <v>1375</v>
      </c>
      <c r="D226" s="9" t="s">
        <v>1376</v>
      </c>
      <c r="E226" s="9" t="s">
        <v>1377</v>
      </c>
      <c r="F226" s="8" t="s">
        <v>138</v>
      </c>
      <c r="G226" s="8" t="s">
        <v>966</v>
      </c>
      <c r="H226" s="9" t="s">
        <v>1378</v>
      </c>
      <c r="I226" s="9">
        <v>294</v>
      </c>
      <c r="J226" s="9" t="s">
        <v>62</v>
      </c>
      <c r="K226" s="9">
        <v>0</v>
      </c>
      <c r="L226" s="9">
        <v>0</v>
      </c>
      <c r="M226" s="9" t="s">
        <v>83</v>
      </c>
      <c r="N226" s="9" t="s">
        <v>1379</v>
      </c>
      <c r="O226" s="9">
        <v>2</v>
      </c>
      <c r="P226" s="9">
        <v>294</v>
      </c>
      <c r="Q226" s="9">
        <v>0</v>
      </c>
      <c r="R226" s="8" t="s">
        <v>65</v>
      </c>
      <c r="S226" s="8" t="s">
        <v>1380</v>
      </c>
      <c r="T226" s="9" t="s">
        <v>67</v>
      </c>
      <c r="U226" s="9">
        <v>0</v>
      </c>
      <c r="V226" s="9" t="s">
        <v>68</v>
      </c>
      <c r="W226" s="9" t="s">
        <v>68</v>
      </c>
      <c r="X226" s="9" t="s">
        <v>68</v>
      </c>
    </row>
    <row r="227" ht="22.5" spans="1:24">
      <c r="A227" s="9" t="s">
        <v>55</v>
      </c>
      <c r="B227" s="8" t="s">
        <v>1381</v>
      </c>
      <c r="C227" s="8" t="s">
        <v>1382</v>
      </c>
      <c r="D227" s="9" t="s">
        <v>1383</v>
      </c>
      <c r="E227" s="9" t="s">
        <v>1384</v>
      </c>
      <c r="F227" s="8" t="s">
        <v>128</v>
      </c>
      <c r="G227" s="8" t="s">
        <v>966</v>
      </c>
      <c r="H227" s="9" t="s">
        <v>1385</v>
      </c>
      <c r="I227" s="9">
        <v>601</v>
      </c>
      <c r="J227" s="9" t="s">
        <v>62</v>
      </c>
      <c r="K227" s="9">
        <v>0</v>
      </c>
      <c r="L227" s="9">
        <v>0</v>
      </c>
      <c r="M227" s="9" t="s">
        <v>83</v>
      </c>
      <c r="N227" s="9" t="s">
        <v>1386</v>
      </c>
      <c r="O227" s="9">
        <v>3</v>
      </c>
      <c r="P227" s="9">
        <v>601</v>
      </c>
      <c r="Q227" s="9">
        <v>0</v>
      </c>
      <c r="R227" s="8" t="s">
        <v>65</v>
      </c>
      <c r="S227" s="8" t="s">
        <v>1387</v>
      </c>
      <c r="T227" s="9" t="s">
        <v>67</v>
      </c>
      <c r="U227" s="9">
        <v>0</v>
      </c>
      <c r="V227" s="9" t="s">
        <v>68</v>
      </c>
      <c r="W227" s="9" t="s">
        <v>68</v>
      </c>
      <c r="X227" s="9" t="s">
        <v>68</v>
      </c>
    </row>
    <row r="228" spans="1:24">
      <c r="A228" s="9" t="s">
        <v>55</v>
      </c>
      <c r="B228" s="8" t="s">
        <v>1388</v>
      </c>
      <c r="C228" s="8" t="s">
        <v>1389</v>
      </c>
      <c r="D228" s="9" t="s">
        <v>786</v>
      </c>
      <c r="E228" s="9" t="s">
        <v>1390</v>
      </c>
      <c r="F228" s="8" t="s">
        <v>123</v>
      </c>
      <c r="G228" s="8" t="s">
        <v>966</v>
      </c>
      <c r="H228" s="9" t="s">
        <v>1391</v>
      </c>
      <c r="I228" s="9">
        <v>126</v>
      </c>
      <c r="J228" s="9" t="s">
        <v>62</v>
      </c>
      <c r="K228" s="9">
        <v>0</v>
      </c>
      <c r="L228" s="9">
        <v>0</v>
      </c>
      <c r="M228" s="9" t="s">
        <v>83</v>
      </c>
      <c r="N228" s="9" t="s">
        <v>1392</v>
      </c>
      <c r="O228" s="9">
        <v>10</v>
      </c>
      <c r="P228" s="9">
        <v>126</v>
      </c>
      <c r="Q228" s="9">
        <v>0</v>
      </c>
      <c r="R228" s="8" t="s">
        <v>65</v>
      </c>
      <c r="S228" s="8" t="s">
        <v>1393</v>
      </c>
      <c r="T228" s="9" t="s">
        <v>67</v>
      </c>
      <c r="U228" s="9">
        <v>0</v>
      </c>
      <c r="V228" s="9" t="s">
        <v>68</v>
      </c>
      <c r="W228" s="9" t="s">
        <v>68</v>
      </c>
      <c r="X228" s="9" t="s">
        <v>68</v>
      </c>
    </row>
    <row r="229" spans="1:24">
      <c r="A229" s="9" t="s">
        <v>55</v>
      </c>
      <c r="B229" s="8" t="s">
        <v>1394</v>
      </c>
      <c r="C229" s="8"/>
      <c r="D229" s="9" t="s">
        <v>1175</v>
      </c>
      <c r="E229" s="9" t="s">
        <v>1395</v>
      </c>
      <c r="F229" s="8" t="s">
        <v>138</v>
      </c>
      <c r="G229" s="8" t="s">
        <v>966</v>
      </c>
      <c r="H229" s="9" t="s">
        <v>1396</v>
      </c>
      <c r="I229" s="9">
        <v>89</v>
      </c>
      <c r="J229" s="9" t="s">
        <v>62</v>
      </c>
      <c r="K229" s="9">
        <v>0</v>
      </c>
      <c r="L229" s="9">
        <v>0</v>
      </c>
      <c r="M229" s="9" t="s">
        <v>83</v>
      </c>
      <c r="N229" s="9" t="s">
        <v>1397</v>
      </c>
      <c r="O229" s="9">
        <v>1</v>
      </c>
      <c r="P229" s="9">
        <v>89</v>
      </c>
      <c r="Q229" s="9">
        <v>0</v>
      </c>
      <c r="R229" s="8" t="s">
        <v>65</v>
      </c>
      <c r="S229" s="8" t="s">
        <v>1398</v>
      </c>
      <c r="T229" s="9" t="s">
        <v>67</v>
      </c>
      <c r="U229" s="9">
        <v>0</v>
      </c>
      <c r="V229" s="9" t="s">
        <v>68</v>
      </c>
      <c r="W229" s="9" t="s">
        <v>68</v>
      </c>
      <c r="X229" s="9" t="s">
        <v>68</v>
      </c>
    </row>
    <row r="230" spans="1:24">
      <c r="A230" s="9" t="s">
        <v>55</v>
      </c>
      <c r="B230" s="8" t="s">
        <v>1399</v>
      </c>
      <c r="C230" s="8" t="s">
        <v>1400</v>
      </c>
      <c r="D230" s="9" t="s">
        <v>786</v>
      </c>
      <c r="E230" s="9" t="s">
        <v>1401</v>
      </c>
      <c r="F230" s="8" t="s">
        <v>138</v>
      </c>
      <c r="G230" s="8" t="s">
        <v>966</v>
      </c>
      <c r="H230" s="9" t="s">
        <v>1402</v>
      </c>
      <c r="I230" s="9">
        <v>40</v>
      </c>
      <c r="J230" s="9" t="s">
        <v>62</v>
      </c>
      <c r="K230" s="9">
        <v>0</v>
      </c>
      <c r="L230" s="9">
        <v>0</v>
      </c>
      <c r="M230" s="9" t="s">
        <v>83</v>
      </c>
      <c r="N230" s="9" t="s">
        <v>1392</v>
      </c>
      <c r="O230" s="9">
        <v>1</v>
      </c>
      <c r="P230" s="9">
        <v>40</v>
      </c>
      <c r="Q230" s="9">
        <v>0</v>
      </c>
      <c r="R230" s="8" t="s">
        <v>65</v>
      </c>
      <c r="S230" s="8" t="s">
        <v>1403</v>
      </c>
      <c r="T230" s="9" t="s">
        <v>67</v>
      </c>
      <c r="U230" s="9">
        <v>0</v>
      </c>
      <c r="V230" s="9" t="s">
        <v>68</v>
      </c>
      <c r="W230" s="9" t="s">
        <v>68</v>
      </c>
      <c r="X230" s="9" t="s">
        <v>68</v>
      </c>
    </row>
    <row r="231" ht="33.75" spans="1:24">
      <c r="A231" s="9" t="s">
        <v>55</v>
      </c>
      <c r="B231" s="8" t="s">
        <v>1404</v>
      </c>
      <c r="C231" s="8" t="s">
        <v>1405</v>
      </c>
      <c r="D231" s="9" t="s">
        <v>1406</v>
      </c>
      <c r="E231" s="9" t="s">
        <v>1407</v>
      </c>
      <c r="F231" s="8" t="s">
        <v>138</v>
      </c>
      <c r="G231" s="8" t="s">
        <v>966</v>
      </c>
      <c r="H231" s="9" t="s">
        <v>1408</v>
      </c>
      <c r="I231" s="9">
        <v>69</v>
      </c>
      <c r="J231" s="9" t="s">
        <v>62</v>
      </c>
      <c r="K231" s="9">
        <v>0</v>
      </c>
      <c r="L231" s="9">
        <v>0</v>
      </c>
      <c r="M231" s="9" t="s">
        <v>83</v>
      </c>
      <c r="N231" s="9" t="s">
        <v>1409</v>
      </c>
      <c r="O231" s="9">
        <v>1</v>
      </c>
      <c r="P231" s="9">
        <v>69</v>
      </c>
      <c r="Q231" s="9">
        <v>0</v>
      </c>
      <c r="R231" s="8" t="s">
        <v>65</v>
      </c>
      <c r="S231" s="8" t="s">
        <v>1410</v>
      </c>
      <c r="T231" s="9" t="s">
        <v>67</v>
      </c>
      <c r="U231" s="9">
        <v>0</v>
      </c>
      <c r="V231" s="9" t="s">
        <v>68</v>
      </c>
      <c r="W231" s="9" t="s">
        <v>68</v>
      </c>
      <c r="X231" s="9" t="s">
        <v>68</v>
      </c>
    </row>
    <row r="232" spans="1:24">
      <c r="A232" s="9" t="s">
        <v>55</v>
      </c>
      <c r="B232" s="8" t="s">
        <v>1411</v>
      </c>
      <c r="C232" s="8"/>
      <c r="D232" s="9" t="s">
        <v>1412</v>
      </c>
      <c r="E232" s="9" t="s">
        <v>1413</v>
      </c>
      <c r="F232" s="8" t="s">
        <v>138</v>
      </c>
      <c r="G232" s="8" t="s">
        <v>966</v>
      </c>
      <c r="H232" s="9" t="s">
        <v>1414</v>
      </c>
      <c r="I232" s="9">
        <v>224</v>
      </c>
      <c r="J232" s="9" t="s">
        <v>62</v>
      </c>
      <c r="K232" s="9">
        <v>0</v>
      </c>
      <c r="L232" s="9">
        <v>0</v>
      </c>
      <c r="M232" s="9" t="s">
        <v>83</v>
      </c>
      <c r="N232" s="9" t="s">
        <v>1412</v>
      </c>
      <c r="O232" s="9">
        <v>1</v>
      </c>
      <c r="P232" s="9">
        <v>224</v>
      </c>
      <c r="Q232" s="9">
        <v>0</v>
      </c>
      <c r="R232" s="8" t="s">
        <v>65</v>
      </c>
      <c r="S232" s="8" t="s">
        <v>1415</v>
      </c>
      <c r="T232" s="9" t="s">
        <v>67</v>
      </c>
      <c r="U232" s="9">
        <v>0</v>
      </c>
      <c r="V232" s="9" t="s">
        <v>68</v>
      </c>
      <c r="W232" s="9" t="s">
        <v>68</v>
      </c>
      <c r="X232" s="9" t="s">
        <v>68</v>
      </c>
    </row>
    <row r="233" ht="22.5" spans="1:24">
      <c r="A233" s="9" t="s">
        <v>55</v>
      </c>
      <c r="B233" s="8" t="s">
        <v>1416</v>
      </c>
      <c r="C233" s="8" t="s">
        <v>182</v>
      </c>
      <c r="D233" s="9" t="s">
        <v>1417</v>
      </c>
      <c r="E233" s="9" t="s">
        <v>1418</v>
      </c>
      <c r="F233" s="8" t="s">
        <v>138</v>
      </c>
      <c r="G233" s="8" t="s">
        <v>966</v>
      </c>
      <c r="H233" s="9" t="s">
        <v>1419</v>
      </c>
      <c r="I233" s="9">
        <v>86</v>
      </c>
      <c r="J233" s="9" t="s">
        <v>62</v>
      </c>
      <c r="K233" s="9">
        <v>0</v>
      </c>
      <c r="L233" s="9">
        <v>0</v>
      </c>
      <c r="M233" s="9" t="s">
        <v>83</v>
      </c>
      <c r="N233" s="9" t="s">
        <v>1417</v>
      </c>
      <c r="O233" s="9">
        <v>1</v>
      </c>
      <c r="P233" s="9">
        <v>86</v>
      </c>
      <c r="Q233" s="9">
        <v>0</v>
      </c>
      <c r="R233" s="8" t="s">
        <v>65</v>
      </c>
      <c r="S233" s="8" t="s">
        <v>1420</v>
      </c>
      <c r="T233" s="9" t="s">
        <v>67</v>
      </c>
      <c r="U233" s="9">
        <v>0</v>
      </c>
      <c r="V233" s="9" t="s">
        <v>68</v>
      </c>
      <c r="W233" s="9" t="s">
        <v>68</v>
      </c>
      <c r="X233" s="9" t="s">
        <v>68</v>
      </c>
    </row>
    <row r="234" ht="22.5" spans="1:24">
      <c r="A234" s="9" t="s">
        <v>55</v>
      </c>
      <c r="B234" s="8" t="s">
        <v>1421</v>
      </c>
      <c r="C234" s="8" t="s">
        <v>1422</v>
      </c>
      <c r="D234" s="9" t="s">
        <v>1423</v>
      </c>
      <c r="E234" s="9" t="s">
        <v>1424</v>
      </c>
      <c r="F234" s="8" t="s">
        <v>138</v>
      </c>
      <c r="G234" s="8" t="s">
        <v>966</v>
      </c>
      <c r="H234" s="9" t="s">
        <v>1425</v>
      </c>
      <c r="I234" s="9">
        <v>402</v>
      </c>
      <c r="J234" s="9" t="s">
        <v>62</v>
      </c>
      <c r="K234" s="9">
        <v>0</v>
      </c>
      <c r="L234" s="9">
        <v>0</v>
      </c>
      <c r="M234" s="9" t="s">
        <v>83</v>
      </c>
      <c r="N234" s="9" t="s">
        <v>1423</v>
      </c>
      <c r="O234" s="9">
        <v>2</v>
      </c>
      <c r="P234" s="9">
        <v>402</v>
      </c>
      <c r="Q234" s="9">
        <v>0</v>
      </c>
      <c r="R234" s="8" t="s">
        <v>65</v>
      </c>
      <c r="S234" s="8" t="s">
        <v>1426</v>
      </c>
      <c r="T234" s="9" t="s">
        <v>67</v>
      </c>
      <c r="U234" s="9">
        <v>0</v>
      </c>
      <c r="V234" s="9" t="s">
        <v>68</v>
      </c>
      <c r="W234" s="9" t="s">
        <v>68</v>
      </c>
      <c r="X234" s="9" t="s">
        <v>68</v>
      </c>
    </row>
    <row r="235" spans="1:24">
      <c r="A235" s="9" t="s">
        <v>55</v>
      </c>
      <c r="B235" s="8" t="s">
        <v>1427</v>
      </c>
      <c r="C235" s="8" t="s">
        <v>1428</v>
      </c>
      <c r="D235" s="9" t="s">
        <v>1429</v>
      </c>
      <c r="E235" s="9" t="s">
        <v>1430</v>
      </c>
      <c r="F235" s="8" t="s">
        <v>138</v>
      </c>
      <c r="G235" s="8" t="s">
        <v>966</v>
      </c>
      <c r="H235" s="9" t="s">
        <v>1431</v>
      </c>
      <c r="I235" s="9">
        <v>198</v>
      </c>
      <c r="J235" s="9" t="s">
        <v>62</v>
      </c>
      <c r="K235" s="9">
        <v>0</v>
      </c>
      <c r="L235" s="9">
        <v>0</v>
      </c>
      <c r="M235" s="9" t="s">
        <v>83</v>
      </c>
      <c r="N235" s="9" t="s">
        <v>1432</v>
      </c>
      <c r="O235" s="9">
        <v>1</v>
      </c>
      <c r="P235" s="9">
        <v>198</v>
      </c>
      <c r="Q235" s="9">
        <v>0</v>
      </c>
      <c r="R235" s="8" t="s">
        <v>65</v>
      </c>
      <c r="S235" s="8" t="s">
        <v>1433</v>
      </c>
      <c r="T235" s="9" t="s">
        <v>67</v>
      </c>
      <c r="U235" s="9">
        <v>0</v>
      </c>
      <c r="V235" s="9" t="s">
        <v>68</v>
      </c>
      <c r="W235" s="9" t="s">
        <v>68</v>
      </c>
      <c r="X235" s="9" t="s">
        <v>68</v>
      </c>
    </row>
    <row r="236" spans="1:24">
      <c r="A236" s="9" t="s">
        <v>55</v>
      </c>
      <c r="B236" s="8" t="s">
        <v>1434</v>
      </c>
      <c r="C236" s="8" t="s">
        <v>1435</v>
      </c>
      <c r="D236" s="9" t="s">
        <v>358</v>
      </c>
      <c r="E236" s="9" t="s">
        <v>1436</v>
      </c>
      <c r="F236" s="8" t="s">
        <v>138</v>
      </c>
      <c r="G236" s="8" t="s">
        <v>966</v>
      </c>
      <c r="H236" s="9" t="s">
        <v>1437</v>
      </c>
      <c r="I236" s="9">
        <v>134</v>
      </c>
      <c r="J236" s="9" t="s">
        <v>62</v>
      </c>
      <c r="K236" s="9">
        <v>0</v>
      </c>
      <c r="L236" s="9">
        <v>0</v>
      </c>
      <c r="M236" s="9" t="s">
        <v>83</v>
      </c>
      <c r="N236" s="9" t="s">
        <v>358</v>
      </c>
      <c r="O236" s="9">
        <v>1</v>
      </c>
      <c r="P236" s="9">
        <v>134</v>
      </c>
      <c r="Q236" s="9">
        <v>0</v>
      </c>
      <c r="R236" s="8" t="s">
        <v>65</v>
      </c>
      <c r="S236" s="8" t="s">
        <v>1438</v>
      </c>
      <c r="T236" s="9" t="s">
        <v>67</v>
      </c>
      <c r="U236" s="9">
        <v>0</v>
      </c>
      <c r="V236" s="9" t="s">
        <v>68</v>
      </c>
      <c r="W236" s="9" t="s">
        <v>68</v>
      </c>
      <c r="X236" s="9" t="s">
        <v>68</v>
      </c>
    </row>
    <row r="237" ht="22.5" spans="1:24">
      <c r="A237" s="9" t="s">
        <v>55</v>
      </c>
      <c r="B237" s="8" t="s">
        <v>1439</v>
      </c>
      <c r="C237" s="8" t="s">
        <v>1440</v>
      </c>
      <c r="D237" s="9" t="s">
        <v>1441</v>
      </c>
      <c r="E237" s="9" t="s">
        <v>1442</v>
      </c>
      <c r="F237" s="8" t="s">
        <v>138</v>
      </c>
      <c r="G237" s="8" t="s">
        <v>966</v>
      </c>
      <c r="H237" s="9" t="s">
        <v>1443</v>
      </c>
      <c r="I237" s="9">
        <v>46</v>
      </c>
      <c r="J237" s="9" t="s">
        <v>62</v>
      </c>
      <c r="K237" s="9">
        <v>0</v>
      </c>
      <c r="L237" s="9">
        <v>0</v>
      </c>
      <c r="M237" s="9" t="s">
        <v>83</v>
      </c>
      <c r="N237" s="9" t="s">
        <v>1441</v>
      </c>
      <c r="O237" s="9">
        <v>1</v>
      </c>
      <c r="P237" s="9">
        <v>46</v>
      </c>
      <c r="Q237" s="9">
        <v>0</v>
      </c>
      <c r="R237" s="8" t="s">
        <v>65</v>
      </c>
      <c r="S237" s="8" t="s">
        <v>1444</v>
      </c>
      <c r="T237" s="9" t="s">
        <v>67</v>
      </c>
      <c r="U237" s="9">
        <v>0</v>
      </c>
      <c r="V237" s="9" t="s">
        <v>68</v>
      </c>
      <c r="W237" s="9" t="s">
        <v>68</v>
      </c>
      <c r="X237" s="9" t="s">
        <v>68</v>
      </c>
    </row>
    <row r="238" ht="22.5" spans="1:24">
      <c r="A238" s="9" t="s">
        <v>55</v>
      </c>
      <c r="B238" s="8" t="s">
        <v>1445</v>
      </c>
      <c r="C238" s="8" t="s">
        <v>1446</v>
      </c>
      <c r="D238" s="9" t="s">
        <v>1447</v>
      </c>
      <c r="E238" s="9" t="s">
        <v>1448</v>
      </c>
      <c r="F238" s="8" t="s">
        <v>138</v>
      </c>
      <c r="G238" s="8" t="s">
        <v>966</v>
      </c>
      <c r="H238" s="9" t="s">
        <v>1449</v>
      </c>
      <c r="I238" s="9">
        <v>187</v>
      </c>
      <c r="J238" s="9" t="s">
        <v>62</v>
      </c>
      <c r="K238" s="9">
        <v>0</v>
      </c>
      <c r="L238" s="9">
        <v>0</v>
      </c>
      <c r="M238" s="9" t="s">
        <v>83</v>
      </c>
      <c r="N238" s="9" t="s">
        <v>1447</v>
      </c>
      <c r="O238" s="9">
        <v>1</v>
      </c>
      <c r="P238" s="9">
        <v>187</v>
      </c>
      <c r="Q238" s="9">
        <v>0</v>
      </c>
      <c r="R238" s="8" t="s">
        <v>65</v>
      </c>
      <c r="S238" s="8" t="s">
        <v>1450</v>
      </c>
      <c r="T238" s="9" t="s">
        <v>67</v>
      </c>
      <c r="U238" s="9">
        <v>0</v>
      </c>
      <c r="V238" s="9" t="s">
        <v>68</v>
      </c>
      <c r="W238" s="9" t="s">
        <v>68</v>
      </c>
      <c r="X238" s="9" t="s">
        <v>68</v>
      </c>
    </row>
    <row r="239" spans="1:24">
      <c r="A239" s="9" t="s">
        <v>55</v>
      </c>
      <c r="B239" s="8" t="s">
        <v>1451</v>
      </c>
      <c r="C239" s="8" t="s">
        <v>1452</v>
      </c>
      <c r="D239" s="9" t="s">
        <v>1453</v>
      </c>
      <c r="E239" s="9" t="s">
        <v>1454</v>
      </c>
      <c r="F239" s="8" t="s">
        <v>129</v>
      </c>
      <c r="G239" s="8" t="s">
        <v>966</v>
      </c>
      <c r="H239" s="9" t="s">
        <v>1455</v>
      </c>
      <c r="I239" s="9">
        <v>64</v>
      </c>
      <c r="J239" s="9" t="s">
        <v>62</v>
      </c>
      <c r="K239" s="9">
        <v>0</v>
      </c>
      <c r="L239" s="9">
        <v>0</v>
      </c>
      <c r="M239" s="9" t="s">
        <v>83</v>
      </c>
      <c r="N239" s="9" t="s">
        <v>1456</v>
      </c>
      <c r="O239" s="9">
        <v>2</v>
      </c>
      <c r="P239" s="9">
        <v>64</v>
      </c>
      <c r="Q239" s="9">
        <v>0</v>
      </c>
      <c r="R239" s="8" t="s">
        <v>65</v>
      </c>
      <c r="S239" s="8" t="s">
        <v>1457</v>
      </c>
      <c r="T239" s="9" t="s">
        <v>67</v>
      </c>
      <c r="U239" s="9">
        <v>0</v>
      </c>
      <c r="V239" s="9" t="s">
        <v>68</v>
      </c>
      <c r="W239" s="9" t="s">
        <v>68</v>
      </c>
      <c r="X239" s="9" t="s">
        <v>68</v>
      </c>
    </row>
    <row r="240" ht="22.5" spans="1:24">
      <c r="A240" s="9" t="s">
        <v>55</v>
      </c>
      <c r="B240" s="8" t="s">
        <v>1458</v>
      </c>
      <c r="C240" s="8"/>
      <c r="D240" s="9" t="s">
        <v>439</v>
      </c>
      <c r="E240" s="9" t="s">
        <v>1459</v>
      </c>
      <c r="F240" s="8" t="s">
        <v>138</v>
      </c>
      <c r="G240" s="8" t="s">
        <v>966</v>
      </c>
      <c r="H240" s="9" t="s">
        <v>1460</v>
      </c>
      <c r="I240" s="9">
        <v>57</v>
      </c>
      <c r="J240" s="9" t="s">
        <v>62</v>
      </c>
      <c r="K240" s="9">
        <v>0</v>
      </c>
      <c r="L240" s="9">
        <v>0</v>
      </c>
      <c r="M240" s="9" t="s">
        <v>83</v>
      </c>
      <c r="N240" s="9" t="s">
        <v>442</v>
      </c>
      <c r="O240" s="9">
        <v>1</v>
      </c>
      <c r="P240" s="9">
        <v>57</v>
      </c>
      <c r="Q240" s="9">
        <v>0</v>
      </c>
      <c r="R240" s="8" t="s">
        <v>65</v>
      </c>
      <c r="S240" s="8" t="s">
        <v>1461</v>
      </c>
      <c r="T240" s="9" t="s">
        <v>67</v>
      </c>
      <c r="U240" s="9">
        <v>0</v>
      </c>
      <c r="V240" s="9" t="s">
        <v>68</v>
      </c>
      <c r="W240" s="9" t="s">
        <v>68</v>
      </c>
      <c r="X240" s="9" t="s">
        <v>68</v>
      </c>
    </row>
    <row r="241" ht="22.5" spans="1:24">
      <c r="A241" s="9" t="s">
        <v>55</v>
      </c>
      <c r="B241" s="8" t="s">
        <v>1462</v>
      </c>
      <c r="C241" s="8" t="s">
        <v>1463</v>
      </c>
      <c r="D241" s="9" t="s">
        <v>1464</v>
      </c>
      <c r="E241" s="9" t="s">
        <v>1465</v>
      </c>
      <c r="F241" s="8" t="s">
        <v>138</v>
      </c>
      <c r="G241" s="8" t="s">
        <v>966</v>
      </c>
      <c r="H241" s="9" t="s">
        <v>1466</v>
      </c>
      <c r="I241" s="9">
        <v>1790</v>
      </c>
      <c r="J241" s="9" t="s">
        <v>62</v>
      </c>
      <c r="K241" s="9">
        <v>0</v>
      </c>
      <c r="L241" s="9">
        <v>0</v>
      </c>
      <c r="M241" s="9" t="s">
        <v>63</v>
      </c>
      <c r="N241" s="9" t="s">
        <v>1467</v>
      </c>
      <c r="O241" s="9">
        <v>1</v>
      </c>
      <c r="P241" s="9">
        <v>1790</v>
      </c>
      <c r="Q241" s="9">
        <v>0</v>
      </c>
      <c r="R241" s="8" t="s">
        <v>65</v>
      </c>
      <c r="S241" s="8" t="s">
        <v>1468</v>
      </c>
      <c r="T241" s="9" t="s">
        <v>67</v>
      </c>
      <c r="U241" s="9">
        <v>0</v>
      </c>
      <c r="V241" s="9" t="s">
        <v>68</v>
      </c>
      <c r="W241" s="9" t="s">
        <v>68</v>
      </c>
      <c r="X241" s="9" t="s">
        <v>68</v>
      </c>
    </row>
    <row r="242" ht="22.5" spans="1:24">
      <c r="A242" s="9" t="s">
        <v>55</v>
      </c>
      <c r="B242" s="8" t="s">
        <v>1469</v>
      </c>
      <c r="C242" s="8" t="s">
        <v>1470</v>
      </c>
      <c r="D242" s="9" t="s">
        <v>915</v>
      </c>
      <c r="E242" s="9" t="s">
        <v>916</v>
      </c>
      <c r="F242" s="8" t="s">
        <v>138</v>
      </c>
      <c r="G242" s="8" t="s">
        <v>966</v>
      </c>
      <c r="H242" s="9" t="s">
        <v>917</v>
      </c>
      <c r="I242" s="9">
        <v>129</v>
      </c>
      <c r="J242" s="9" t="s">
        <v>62</v>
      </c>
      <c r="K242" s="9">
        <v>0</v>
      </c>
      <c r="L242" s="9">
        <v>0</v>
      </c>
      <c r="M242" s="9" t="s">
        <v>83</v>
      </c>
      <c r="N242" s="9" t="s">
        <v>915</v>
      </c>
      <c r="O242" s="9">
        <v>1</v>
      </c>
      <c r="P242" s="9">
        <v>129</v>
      </c>
      <c r="Q242" s="9">
        <v>0</v>
      </c>
      <c r="R242" s="8" t="s">
        <v>65</v>
      </c>
      <c r="S242" s="8" t="s">
        <v>1471</v>
      </c>
      <c r="T242" s="9" t="s">
        <v>67</v>
      </c>
      <c r="U242" s="9">
        <v>0</v>
      </c>
      <c r="V242" s="9" t="s">
        <v>68</v>
      </c>
      <c r="W242" s="9" t="s">
        <v>68</v>
      </c>
      <c r="X242" s="9" t="s">
        <v>68</v>
      </c>
    </row>
    <row r="243" spans="1:24">
      <c r="A243" s="9" t="s">
        <v>55</v>
      </c>
      <c r="B243" s="8" t="s">
        <v>1472</v>
      </c>
      <c r="C243" s="8" t="s">
        <v>1473</v>
      </c>
      <c r="D243" s="9" t="s">
        <v>183</v>
      </c>
      <c r="E243" s="9" t="s">
        <v>352</v>
      </c>
      <c r="F243" s="8" t="s">
        <v>138</v>
      </c>
      <c r="G243" s="8" t="s">
        <v>966</v>
      </c>
      <c r="H243" s="9" t="s">
        <v>1474</v>
      </c>
      <c r="I243" s="9">
        <v>227</v>
      </c>
      <c r="J243" s="9" t="s">
        <v>62</v>
      </c>
      <c r="K243" s="9">
        <v>0</v>
      </c>
      <c r="L243" s="9">
        <v>0</v>
      </c>
      <c r="M243" s="9" t="s">
        <v>83</v>
      </c>
      <c r="N243" s="9" t="s">
        <v>183</v>
      </c>
      <c r="O243" s="9">
        <v>1</v>
      </c>
      <c r="P243" s="9">
        <v>227</v>
      </c>
      <c r="Q243" s="9">
        <v>0</v>
      </c>
      <c r="R243" s="8" t="s">
        <v>65</v>
      </c>
      <c r="S243" s="8" t="s">
        <v>1475</v>
      </c>
      <c r="T243" s="9" t="s">
        <v>67</v>
      </c>
      <c r="U243" s="9">
        <v>0</v>
      </c>
      <c r="V243" s="9" t="s">
        <v>68</v>
      </c>
      <c r="W243" s="9" t="s">
        <v>68</v>
      </c>
      <c r="X243" s="9" t="s">
        <v>68</v>
      </c>
    </row>
    <row r="244" ht="22.5" spans="1:24">
      <c r="A244" s="9" t="s">
        <v>55</v>
      </c>
      <c r="B244" s="8" t="s">
        <v>1476</v>
      </c>
      <c r="C244" s="8" t="s">
        <v>1477</v>
      </c>
      <c r="D244" s="9" t="s">
        <v>238</v>
      </c>
      <c r="E244" s="9" t="s">
        <v>1478</v>
      </c>
      <c r="F244" s="8" t="s">
        <v>138</v>
      </c>
      <c r="G244" s="8" t="s">
        <v>966</v>
      </c>
      <c r="H244" s="9" t="s">
        <v>1479</v>
      </c>
      <c r="I244" s="9">
        <v>117</v>
      </c>
      <c r="J244" s="9" t="s">
        <v>62</v>
      </c>
      <c r="K244" s="9">
        <v>0</v>
      </c>
      <c r="L244" s="9">
        <v>0</v>
      </c>
      <c r="M244" s="9" t="s">
        <v>83</v>
      </c>
      <c r="N244" s="9" t="s">
        <v>1480</v>
      </c>
      <c r="O244" s="9">
        <v>1</v>
      </c>
      <c r="P244" s="9">
        <v>117</v>
      </c>
      <c r="Q244" s="9">
        <v>0</v>
      </c>
      <c r="R244" s="8" t="s">
        <v>65</v>
      </c>
      <c r="S244" s="8" t="s">
        <v>1481</v>
      </c>
      <c r="T244" s="9" t="s">
        <v>67</v>
      </c>
      <c r="U244" s="9">
        <v>0</v>
      </c>
      <c r="V244" s="9" t="s">
        <v>68</v>
      </c>
      <c r="W244" s="9" t="s">
        <v>68</v>
      </c>
      <c r="X244" s="9" t="s">
        <v>68</v>
      </c>
    </row>
    <row r="245" spans="1:24">
      <c r="A245" s="9" t="s">
        <v>55</v>
      </c>
      <c r="B245" s="8" t="s">
        <v>1482</v>
      </c>
      <c r="C245" s="8" t="s">
        <v>1483</v>
      </c>
      <c r="D245" s="9" t="s">
        <v>1484</v>
      </c>
      <c r="E245" s="9" t="s">
        <v>1485</v>
      </c>
      <c r="F245" s="8" t="s">
        <v>138</v>
      </c>
      <c r="G245" s="8" t="s">
        <v>966</v>
      </c>
      <c r="H245" s="9" t="s">
        <v>1486</v>
      </c>
      <c r="I245" s="9">
        <v>82</v>
      </c>
      <c r="J245" s="9" t="s">
        <v>62</v>
      </c>
      <c r="K245" s="9">
        <v>0</v>
      </c>
      <c r="L245" s="9">
        <v>0</v>
      </c>
      <c r="M245" s="9" t="s">
        <v>83</v>
      </c>
      <c r="N245" s="9" t="s">
        <v>1487</v>
      </c>
      <c r="O245" s="9">
        <v>1</v>
      </c>
      <c r="P245" s="9">
        <v>82</v>
      </c>
      <c r="Q245" s="9">
        <v>0</v>
      </c>
      <c r="R245" s="8" t="s">
        <v>65</v>
      </c>
      <c r="S245" s="8" t="s">
        <v>1488</v>
      </c>
      <c r="T245" s="9" t="s">
        <v>67</v>
      </c>
      <c r="U245" s="9">
        <v>0</v>
      </c>
      <c r="V245" s="9" t="s">
        <v>68</v>
      </c>
      <c r="W245" s="9" t="s">
        <v>68</v>
      </c>
      <c r="X245" s="9" t="s">
        <v>68</v>
      </c>
    </row>
    <row r="246" ht="33.75" spans="1:24">
      <c r="A246" s="9" t="s">
        <v>55</v>
      </c>
      <c r="B246" s="8" t="s">
        <v>1489</v>
      </c>
      <c r="C246" s="8" t="s">
        <v>1490</v>
      </c>
      <c r="D246" s="9" t="s">
        <v>1222</v>
      </c>
      <c r="E246" s="9" t="s">
        <v>1223</v>
      </c>
      <c r="F246" s="8" t="s">
        <v>128</v>
      </c>
      <c r="G246" s="8" t="s">
        <v>966</v>
      </c>
      <c r="H246" s="9" t="s">
        <v>1491</v>
      </c>
      <c r="I246" s="9">
        <v>2130</v>
      </c>
      <c r="J246" s="9" t="s">
        <v>62</v>
      </c>
      <c r="K246" s="9">
        <v>0</v>
      </c>
      <c r="L246" s="9">
        <v>0</v>
      </c>
      <c r="M246" s="9" t="s">
        <v>63</v>
      </c>
      <c r="N246" s="9" t="s">
        <v>1492</v>
      </c>
      <c r="O246" s="9">
        <v>3</v>
      </c>
      <c r="P246" s="9">
        <v>2130</v>
      </c>
      <c r="Q246" s="9">
        <v>0</v>
      </c>
      <c r="R246" s="8" t="s">
        <v>65</v>
      </c>
      <c r="S246" s="8"/>
      <c r="T246" s="9" t="s">
        <v>67</v>
      </c>
      <c r="U246" s="9">
        <v>0</v>
      </c>
      <c r="V246" s="9" t="s">
        <v>68</v>
      </c>
      <c r="W246" s="9" t="s">
        <v>68</v>
      </c>
      <c r="X246" s="9" t="s">
        <v>68</v>
      </c>
    </row>
    <row r="247" ht="22.5" spans="1:24">
      <c r="A247" s="9" t="s">
        <v>55</v>
      </c>
      <c r="B247" s="8" t="s">
        <v>1493</v>
      </c>
      <c r="C247" s="8" t="s">
        <v>1494</v>
      </c>
      <c r="D247" s="9" t="s">
        <v>1495</v>
      </c>
      <c r="E247" s="9" t="s">
        <v>1496</v>
      </c>
      <c r="F247" s="8" t="s">
        <v>129</v>
      </c>
      <c r="G247" s="8" t="s">
        <v>966</v>
      </c>
      <c r="H247" s="9" t="s">
        <v>1497</v>
      </c>
      <c r="I247" s="9">
        <v>181</v>
      </c>
      <c r="J247" s="9" t="s">
        <v>62</v>
      </c>
      <c r="K247" s="9">
        <v>0</v>
      </c>
      <c r="L247" s="9">
        <v>0</v>
      </c>
      <c r="M247" s="9" t="s">
        <v>83</v>
      </c>
      <c r="N247" s="9" t="s">
        <v>1495</v>
      </c>
      <c r="O247" s="9">
        <v>2</v>
      </c>
      <c r="P247" s="9">
        <v>181</v>
      </c>
      <c r="Q247" s="9">
        <v>0</v>
      </c>
      <c r="R247" s="8" t="s">
        <v>65</v>
      </c>
      <c r="S247" s="8" t="s">
        <v>1498</v>
      </c>
      <c r="T247" s="9" t="s">
        <v>67</v>
      </c>
      <c r="U247" s="9">
        <v>0</v>
      </c>
      <c r="V247" s="9" t="s">
        <v>68</v>
      </c>
      <c r="W247" s="9" t="s">
        <v>68</v>
      </c>
      <c r="X247" s="9" t="s">
        <v>68</v>
      </c>
    </row>
    <row r="248" spans="1:24">
      <c r="A248" s="9" t="s">
        <v>55</v>
      </c>
      <c r="B248" s="8" t="s">
        <v>1499</v>
      </c>
      <c r="C248" s="8" t="s">
        <v>1500</v>
      </c>
      <c r="D248" s="9" t="s">
        <v>1501</v>
      </c>
      <c r="E248" s="9" t="s">
        <v>1502</v>
      </c>
      <c r="F248" s="8" t="s">
        <v>129</v>
      </c>
      <c r="G248" s="8" t="s">
        <v>1503</v>
      </c>
      <c r="H248" s="9" t="s">
        <v>1504</v>
      </c>
      <c r="I248" s="9">
        <v>256</v>
      </c>
      <c r="J248" s="9" t="s">
        <v>62</v>
      </c>
      <c r="K248" s="9">
        <v>0</v>
      </c>
      <c r="L248" s="9">
        <v>0</v>
      </c>
      <c r="M248" s="9" t="s">
        <v>83</v>
      </c>
      <c r="N248" s="9" t="s">
        <v>1505</v>
      </c>
      <c r="O248" s="9">
        <v>3</v>
      </c>
      <c r="P248" s="9">
        <v>256</v>
      </c>
      <c r="Q248" s="9">
        <v>0</v>
      </c>
      <c r="R248" s="8" t="s">
        <v>65</v>
      </c>
      <c r="S248" s="8" t="s">
        <v>1506</v>
      </c>
      <c r="T248" s="9" t="s">
        <v>67</v>
      </c>
      <c r="U248" s="9">
        <v>0</v>
      </c>
      <c r="V248" s="9" t="s">
        <v>68</v>
      </c>
      <c r="W248" s="9" t="s">
        <v>68</v>
      </c>
      <c r="X248" s="9" t="s">
        <v>68</v>
      </c>
    </row>
    <row r="249" ht="22.5" spans="1:24">
      <c r="A249" s="9" t="s">
        <v>55</v>
      </c>
      <c r="B249" s="8" t="s">
        <v>1507</v>
      </c>
      <c r="C249" s="8"/>
      <c r="D249" s="9" t="s">
        <v>1508</v>
      </c>
      <c r="E249" s="9" t="s">
        <v>1509</v>
      </c>
      <c r="F249" s="8" t="s">
        <v>966</v>
      </c>
      <c r="G249" s="8" t="s">
        <v>1503</v>
      </c>
      <c r="H249" s="9" t="s">
        <v>1510</v>
      </c>
      <c r="I249" s="9">
        <v>23</v>
      </c>
      <c r="J249" s="9" t="s">
        <v>62</v>
      </c>
      <c r="K249" s="9">
        <v>0</v>
      </c>
      <c r="L249" s="9">
        <v>0</v>
      </c>
      <c r="M249" s="9" t="s">
        <v>83</v>
      </c>
      <c r="N249" s="9" t="s">
        <v>1508</v>
      </c>
      <c r="O249" s="9">
        <v>1</v>
      </c>
      <c r="P249" s="9">
        <v>23</v>
      </c>
      <c r="Q249" s="9">
        <v>0</v>
      </c>
      <c r="R249" s="8" t="s">
        <v>65</v>
      </c>
      <c r="S249" s="8" t="s">
        <v>1511</v>
      </c>
      <c r="T249" s="9" t="s">
        <v>67</v>
      </c>
      <c r="U249" s="9">
        <v>0</v>
      </c>
      <c r="V249" s="9" t="s">
        <v>68</v>
      </c>
      <c r="W249" s="9" t="s">
        <v>68</v>
      </c>
      <c r="X249" s="9" t="s">
        <v>68</v>
      </c>
    </row>
    <row r="250" spans="1:24">
      <c r="A250" s="9" t="s">
        <v>55</v>
      </c>
      <c r="B250" s="8" t="s">
        <v>1512</v>
      </c>
      <c r="C250" s="8" t="s">
        <v>1513</v>
      </c>
      <c r="D250" s="9" t="s">
        <v>786</v>
      </c>
      <c r="E250" s="9" t="s">
        <v>749</v>
      </c>
      <c r="F250" s="8" t="s">
        <v>966</v>
      </c>
      <c r="G250" s="8" t="s">
        <v>1503</v>
      </c>
      <c r="H250" s="9" t="s">
        <v>1514</v>
      </c>
      <c r="I250" s="9">
        <v>149</v>
      </c>
      <c r="J250" s="9" t="s">
        <v>62</v>
      </c>
      <c r="K250" s="9">
        <v>0</v>
      </c>
      <c r="L250" s="9">
        <v>0</v>
      </c>
      <c r="M250" s="9" t="s">
        <v>83</v>
      </c>
      <c r="N250" s="9" t="s">
        <v>786</v>
      </c>
      <c r="O250" s="9">
        <v>1</v>
      </c>
      <c r="P250" s="9">
        <v>149</v>
      </c>
      <c r="Q250" s="9">
        <v>0</v>
      </c>
      <c r="R250" s="8" t="s">
        <v>65</v>
      </c>
      <c r="S250" s="8" t="s">
        <v>1515</v>
      </c>
      <c r="T250" s="9" t="s">
        <v>67</v>
      </c>
      <c r="U250" s="9">
        <v>0</v>
      </c>
      <c r="V250" s="9" t="s">
        <v>68</v>
      </c>
      <c r="W250" s="9" t="s">
        <v>68</v>
      </c>
      <c r="X250" s="9" t="s">
        <v>68</v>
      </c>
    </row>
    <row r="251" ht="22.5" spans="1:24">
      <c r="A251" s="9" t="s">
        <v>55</v>
      </c>
      <c r="B251" s="8" t="s">
        <v>1516</v>
      </c>
      <c r="C251" s="8" t="s">
        <v>182</v>
      </c>
      <c r="D251" s="9" t="s">
        <v>748</v>
      </c>
      <c r="E251" s="9" t="s">
        <v>184</v>
      </c>
      <c r="F251" s="8" t="s">
        <v>138</v>
      </c>
      <c r="G251" s="8" t="s">
        <v>1503</v>
      </c>
      <c r="H251" s="9" t="s">
        <v>1517</v>
      </c>
      <c r="I251" s="9">
        <v>257</v>
      </c>
      <c r="J251" s="9" t="s">
        <v>62</v>
      </c>
      <c r="K251" s="9">
        <v>0</v>
      </c>
      <c r="L251" s="9">
        <v>0</v>
      </c>
      <c r="M251" s="9" t="s">
        <v>83</v>
      </c>
      <c r="N251" s="9" t="s">
        <v>1518</v>
      </c>
      <c r="O251" s="9">
        <v>2</v>
      </c>
      <c r="P251" s="9">
        <v>257</v>
      </c>
      <c r="Q251" s="9">
        <v>0</v>
      </c>
      <c r="R251" s="8" t="s">
        <v>65</v>
      </c>
      <c r="S251" s="8" t="s">
        <v>1519</v>
      </c>
      <c r="T251" s="9" t="s">
        <v>67</v>
      </c>
      <c r="U251" s="9">
        <v>0</v>
      </c>
      <c r="V251" s="9" t="s">
        <v>68</v>
      </c>
      <c r="W251" s="9" t="s">
        <v>68</v>
      </c>
      <c r="X251" s="9" t="s">
        <v>68</v>
      </c>
    </row>
    <row r="252" ht="22.5" spans="1:24">
      <c r="A252" s="9" t="s">
        <v>55</v>
      </c>
      <c r="B252" s="8" t="s">
        <v>1520</v>
      </c>
      <c r="C252" s="8" t="s">
        <v>1521</v>
      </c>
      <c r="D252" s="9" t="s">
        <v>1522</v>
      </c>
      <c r="E252" s="9" t="s">
        <v>1523</v>
      </c>
      <c r="F252" s="8" t="s">
        <v>129</v>
      </c>
      <c r="G252" s="8" t="s">
        <v>1503</v>
      </c>
      <c r="H252" s="9" t="s">
        <v>1524</v>
      </c>
      <c r="I252" s="9">
        <v>571</v>
      </c>
      <c r="J252" s="9" t="s">
        <v>62</v>
      </c>
      <c r="K252" s="9">
        <v>0</v>
      </c>
      <c r="L252" s="9">
        <v>0</v>
      </c>
      <c r="M252" s="9" t="s">
        <v>83</v>
      </c>
      <c r="N252" s="9" t="s">
        <v>1522</v>
      </c>
      <c r="O252" s="9">
        <v>3</v>
      </c>
      <c r="P252" s="9">
        <v>571</v>
      </c>
      <c r="Q252" s="9">
        <v>0</v>
      </c>
      <c r="R252" s="8" t="s">
        <v>65</v>
      </c>
      <c r="S252" s="8" t="s">
        <v>1525</v>
      </c>
      <c r="T252" s="9" t="s">
        <v>67</v>
      </c>
      <c r="U252" s="9">
        <v>0</v>
      </c>
      <c r="V252" s="9" t="s">
        <v>68</v>
      </c>
      <c r="W252" s="9" t="s">
        <v>68</v>
      </c>
      <c r="X252" s="9" t="s">
        <v>68</v>
      </c>
    </row>
    <row r="253" ht="22.5" spans="1:24">
      <c r="A253" s="9" t="s">
        <v>55</v>
      </c>
      <c r="B253" s="8" t="s">
        <v>1526</v>
      </c>
      <c r="C253" s="8" t="s">
        <v>1527</v>
      </c>
      <c r="D253" s="9" t="s">
        <v>157</v>
      </c>
      <c r="E253" s="9" t="s">
        <v>1528</v>
      </c>
      <c r="F253" s="8" t="s">
        <v>966</v>
      </c>
      <c r="G253" s="8" t="s">
        <v>1503</v>
      </c>
      <c r="H253" s="9" t="s">
        <v>1529</v>
      </c>
      <c r="I253" s="9">
        <v>40</v>
      </c>
      <c r="J253" s="9" t="s">
        <v>62</v>
      </c>
      <c r="K253" s="9">
        <v>0</v>
      </c>
      <c r="L253" s="9">
        <v>0</v>
      </c>
      <c r="M253" s="9" t="s">
        <v>83</v>
      </c>
      <c r="N253" s="9" t="s">
        <v>1530</v>
      </c>
      <c r="O253" s="9">
        <v>1</v>
      </c>
      <c r="P253" s="9">
        <v>40</v>
      </c>
      <c r="Q253" s="9">
        <v>0</v>
      </c>
      <c r="R253" s="8" t="s">
        <v>65</v>
      </c>
      <c r="S253" s="8" t="s">
        <v>1531</v>
      </c>
      <c r="T253" s="9" t="s">
        <v>67</v>
      </c>
      <c r="U253" s="9">
        <v>0</v>
      </c>
      <c r="V253" s="9" t="s">
        <v>68</v>
      </c>
      <c r="W253" s="9" t="s">
        <v>68</v>
      </c>
      <c r="X253" s="9" t="s">
        <v>68</v>
      </c>
    </row>
    <row r="254" spans="1:24">
      <c r="A254" s="9" t="s">
        <v>55</v>
      </c>
      <c r="B254" s="8" t="s">
        <v>1532</v>
      </c>
      <c r="C254" s="8" t="s">
        <v>1533</v>
      </c>
      <c r="D254" s="9" t="s">
        <v>1534</v>
      </c>
      <c r="E254" s="9" t="s">
        <v>1535</v>
      </c>
      <c r="F254" s="8" t="s">
        <v>138</v>
      </c>
      <c r="G254" s="8" t="s">
        <v>1503</v>
      </c>
      <c r="H254" s="9" t="s">
        <v>1536</v>
      </c>
      <c r="I254" s="9">
        <v>39</v>
      </c>
      <c r="J254" s="9" t="s">
        <v>62</v>
      </c>
      <c r="K254" s="9">
        <v>0</v>
      </c>
      <c r="L254" s="9">
        <v>0</v>
      </c>
      <c r="M254" s="9" t="s">
        <v>83</v>
      </c>
      <c r="N254" s="9" t="s">
        <v>1534</v>
      </c>
      <c r="O254" s="9">
        <v>2</v>
      </c>
      <c r="P254" s="9">
        <v>39</v>
      </c>
      <c r="Q254" s="9">
        <v>0</v>
      </c>
      <c r="R254" s="8" t="s">
        <v>65</v>
      </c>
      <c r="S254" s="8" t="s">
        <v>1537</v>
      </c>
      <c r="T254" s="9" t="s">
        <v>67</v>
      </c>
      <c r="U254" s="9">
        <v>0</v>
      </c>
      <c r="V254" s="9" t="s">
        <v>68</v>
      </c>
      <c r="W254" s="9" t="s">
        <v>68</v>
      </c>
      <c r="X254" s="9" t="s">
        <v>68</v>
      </c>
    </row>
    <row r="255" ht="22.5" spans="1:24">
      <c r="A255" s="9" t="s">
        <v>55</v>
      </c>
      <c r="B255" s="8" t="s">
        <v>1538</v>
      </c>
      <c r="C255" s="8" t="s">
        <v>1539</v>
      </c>
      <c r="D255" s="9" t="s">
        <v>283</v>
      </c>
      <c r="E255" s="9" t="s">
        <v>1540</v>
      </c>
      <c r="F255" s="8" t="s">
        <v>966</v>
      </c>
      <c r="G255" s="8" t="s">
        <v>1503</v>
      </c>
      <c r="H255" s="9" t="s">
        <v>1541</v>
      </c>
      <c r="I255" s="9">
        <v>78</v>
      </c>
      <c r="J255" s="9" t="s">
        <v>62</v>
      </c>
      <c r="K255" s="9">
        <v>0</v>
      </c>
      <c r="L255" s="9">
        <v>0</v>
      </c>
      <c r="M255" s="9" t="s">
        <v>83</v>
      </c>
      <c r="N255" s="9" t="s">
        <v>286</v>
      </c>
      <c r="O255" s="9">
        <v>1</v>
      </c>
      <c r="P255" s="9">
        <v>78</v>
      </c>
      <c r="Q255" s="9">
        <v>0</v>
      </c>
      <c r="R255" s="8" t="s">
        <v>65</v>
      </c>
      <c r="S255" s="8" t="s">
        <v>1542</v>
      </c>
      <c r="T255" s="9" t="s">
        <v>67</v>
      </c>
      <c r="U255" s="9">
        <v>0</v>
      </c>
      <c r="V255" s="9" t="s">
        <v>68</v>
      </c>
      <c r="W255" s="9" t="s">
        <v>68</v>
      </c>
      <c r="X255" s="9" t="s">
        <v>68</v>
      </c>
    </row>
    <row r="256" ht="22.5" spans="1:24">
      <c r="A256" s="9" t="s">
        <v>55</v>
      </c>
      <c r="B256" s="8" t="s">
        <v>1543</v>
      </c>
      <c r="C256" s="8"/>
      <c r="D256" s="9" t="s">
        <v>1544</v>
      </c>
      <c r="E256" s="9" t="s">
        <v>1545</v>
      </c>
      <c r="F256" s="8" t="s">
        <v>138</v>
      </c>
      <c r="G256" s="8" t="s">
        <v>1503</v>
      </c>
      <c r="H256" s="9" t="s">
        <v>1546</v>
      </c>
      <c r="I256" s="9">
        <v>156</v>
      </c>
      <c r="J256" s="9" t="s">
        <v>62</v>
      </c>
      <c r="K256" s="9">
        <v>0</v>
      </c>
      <c r="L256" s="9">
        <v>0</v>
      </c>
      <c r="M256" s="9" t="s">
        <v>83</v>
      </c>
      <c r="N256" s="9" t="s">
        <v>1547</v>
      </c>
      <c r="O256" s="9">
        <v>2</v>
      </c>
      <c r="P256" s="9">
        <v>156</v>
      </c>
      <c r="Q256" s="9">
        <v>0</v>
      </c>
      <c r="R256" s="8" t="s">
        <v>65</v>
      </c>
      <c r="S256" s="8" t="s">
        <v>1548</v>
      </c>
      <c r="T256" s="9" t="s">
        <v>67</v>
      </c>
      <c r="U256" s="9">
        <v>0</v>
      </c>
      <c r="V256" s="9" t="s">
        <v>68</v>
      </c>
      <c r="W256" s="9" t="s">
        <v>68</v>
      </c>
      <c r="X256" s="9" t="s">
        <v>68</v>
      </c>
    </row>
    <row r="257" ht="22.5" spans="1:24">
      <c r="A257" s="9" t="s">
        <v>55</v>
      </c>
      <c r="B257" s="8" t="s">
        <v>1549</v>
      </c>
      <c r="C257" s="8" t="s">
        <v>1550</v>
      </c>
      <c r="D257" s="9" t="s">
        <v>1551</v>
      </c>
      <c r="E257" s="9" t="s">
        <v>1552</v>
      </c>
      <c r="F257" s="8" t="s">
        <v>128</v>
      </c>
      <c r="G257" s="8" t="s">
        <v>1503</v>
      </c>
      <c r="H257" s="9" t="s">
        <v>1553</v>
      </c>
      <c r="I257" s="9">
        <v>2538</v>
      </c>
      <c r="J257" s="9" t="s">
        <v>62</v>
      </c>
      <c r="K257" s="9">
        <v>0</v>
      </c>
      <c r="L257" s="9">
        <v>0</v>
      </c>
      <c r="M257" s="9" t="s">
        <v>83</v>
      </c>
      <c r="N257" s="9" t="s">
        <v>1554</v>
      </c>
      <c r="O257" s="9">
        <v>12</v>
      </c>
      <c r="P257" s="9">
        <v>2538</v>
      </c>
      <c r="Q257" s="9">
        <v>0</v>
      </c>
      <c r="R257" s="8" t="s">
        <v>65</v>
      </c>
      <c r="S257" s="8" t="s">
        <v>1555</v>
      </c>
      <c r="T257" s="9" t="s">
        <v>67</v>
      </c>
      <c r="U257" s="9">
        <v>0</v>
      </c>
      <c r="V257" s="9" t="s">
        <v>68</v>
      </c>
      <c r="W257" s="9" t="s">
        <v>68</v>
      </c>
      <c r="X257" s="9" t="s">
        <v>68</v>
      </c>
    </row>
    <row r="258" ht="22.5" spans="1:24">
      <c r="A258" s="9" t="s">
        <v>55</v>
      </c>
      <c r="B258" s="8" t="s">
        <v>1556</v>
      </c>
      <c r="C258" s="8" t="s">
        <v>1557</v>
      </c>
      <c r="D258" s="9" t="s">
        <v>243</v>
      </c>
      <c r="E258" s="9" t="s">
        <v>1558</v>
      </c>
      <c r="F258" s="8" t="s">
        <v>966</v>
      </c>
      <c r="G258" s="8" t="s">
        <v>1503</v>
      </c>
      <c r="H258" s="9" t="s">
        <v>1559</v>
      </c>
      <c r="I258" s="9">
        <v>113</v>
      </c>
      <c r="J258" s="9" t="s">
        <v>62</v>
      </c>
      <c r="K258" s="9">
        <v>0</v>
      </c>
      <c r="L258" s="9">
        <v>0</v>
      </c>
      <c r="M258" s="9" t="s">
        <v>83</v>
      </c>
      <c r="N258" s="9" t="s">
        <v>1074</v>
      </c>
      <c r="O258" s="9">
        <v>1</v>
      </c>
      <c r="P258" s="9">
        <v>113</v>
      </c>
      <c r="Q258" s="9">
        <v>0</v>
      </c>
      <c r="R258" s="8" t="s">
        <v>65</v>
      </c>
      <c r="S258" s="8" t="s">
        <v>1560</v>
      </c>
      <c r="T258" s="9" t="s">
        <v>67</v>
      </c>
      <c r="U258" s="9">
        <v>0</v>
      </c>
      <c r="V258" s="9" t="s">
        <v>68</v>
      </c>
      <c r="W258" s="9" t="s">
        <v>68</v>
      </c>
      <c r="X258" s="9" t="s">
        <v>68</v>
      </c>
    </row>
    <row r="259" ht="22.5" spans="1:24">
      <c r="A259" s="9" t="s">
        <v>55</v>
      </c>
      <c r="B259" s="8" t="s">
        <v>1561</v>
      </c>
      <c r="C259" s="8" t="s">
        <v>1562</v>
      </c>
      <c r="D259" s="9" t="s">
        <v>956</v>
      </c>
      <c r="E259" s="9" t="s">
        <v>926</v>
      </c>
      <c r="F259" s="8" t="s">
        <v>966</v>
      </c>
      <c r="G259" s="8" t="s">
        <v>1503</v>
      </c>
      <c r="H259" s="9" t="s">
        <v>1563</v>
      </c>
      <c r="I259" s="9">
        <v>75</v>
      </c>
      <c r="J259" s="9" t="s">
        <v>62</v>
      </c>
      <c r="K259" s="9">
        <v>0</v>
      </c>
      <c r="L259" s="9">
        <v>0</v>
      </c>
      <c r="M259" s="9" t="s">
        <v>83</v>
      </c>
      <c r="N259" s="9" t="s">
        <v>1104</v>
      </c>
      <c r="O259" s="9">
        <v>1</v>
      </c>
      <c r="P259" s="9">
        <v>75</v>
      </c>
      <c r="Q259" s="9">
        <v>0</v>
      </c>
      <c r="R259" s="8" t="s">
        <v>65</v>
      </c>
      <c r="S259" s="8" t="s">
        <v>1564</v>
      </c>
      <c r="T259" s="9" t="s">
        <v>67</v>
      </c>
      <c r="U259" s="9">
        <v>0</v>
      </c>
      <c r="V259" s="9" t="s">
        <v>68</v>
      </c>
      <c r="W259" s="9" t="s">
        <v>68</v>
      </c>
      <c r="X259" s="9" t="s">
        <v>68</v>
      </c>
    </row>
    <row r="260" ht="22.5" spans="1:24">
      <c r="A260" s="9" t="s">
        <v>55</v>
      </c>
      <c r="B260" s="8" t="s">
        <v>1565</v>
      </c>
      <c r="C260" s="8"/>
      <c r="D260" s="9" t="s">
        <v>1566</v>
      </c>
      <c r="E260" s="9" t="s">
        <v>1567</v>
      </c>
      <c r="F260" s="8" t="s">
        <v>966</v>
      </c>
      <c r="G260" s="8" t="s">
        <v>1503</v>
      </c>
      <c r="H260" s="9" t="s">
        <v>1568</v>
      </c>
      <c r="I260" s="9">
        <v>88</v>
      </c>
      <c r="J260" s="9" t="s">
        <v>62</v>
      </c>
      <c r="K260" s="9">
        <v>0</v>
      </c>
      <c r="L260" s="9">
        <v>0</v>
      </c>
      <c r="M260" s="9" t="s">
        <v>83</v>
      </c>
      <c r="N260" s="9" t="s">
        <v>1569</v>
      </c>
      <c r="O260" s="9">
        <v>1</v>
      </c>
      <c r="P260" s="9">
        <v>88</v>
      </c>
      <c r="Q260" s="9">
        <v>0</v>
      </c>
      <c r="R260" s="8" t="s">
        <v>65</v>
      </c>
      <c r="S260" s="8" t="s">
        <v>1570</v>
      </c>
      <c r="T260" s="9" t="s">
        <v>67</v>
      </c>
      <c r="U260" s="9">
        <v>0</v>
      </c>
      <c r="V260" s="9" t="s">
        <v>68</v>
      </c>
      <c r="W260" s="9" t="s">
        <v>68</v>
      </c>
      <c r="X260" s="9" t="s">
        <v>68</v>
      </c>
    </row>
    <row r="261" ht="22.5" spans="1:24">
      <c r="A261" s="9" t="s">
        <v>55</v>
      </c>
      <c r="B261" s="8" t="s">
        <v>1571</v>
      </c>
      <c r="C261" s="8" t="s">
        <v>182</v>
      </c>
      <c r="D261" s="9" t="s">
        <v>1572</v>
      </c>
      <c r="E261" s="9" t="s">
        <v>1442</v>
      </c>
      <c r="F261" s="8" t="s">
        <v>137</v>
      </c>
      <c r="G261" s="8" t="s">
        <v>1503</v>
      </c>
      <c r="H261" s="9" t="s">
        <v>1573</v>
      </c>
      <c r="I261" s="9">
        <v>228</v>
      </c>
      <c r="J261" s="9" t="s">
        <v>62</v>
      </c>
      <c r="K261" s="9">
        <v>0</v>
      </c>
      <c r="L261" s="9">
        <v>0</v>
      </c>
      <c r="M261" s="9" t="s">
        <v>83</v>
      </c>
      <c r="N261" s="9" t="s">
        <v>1574</v>
      </c>
      <c r="O261" s="9">
        <v>5</v>
      </c>
      <c r="P261" s="9">
        <v>228</v>
      </c>
      <c r="Q261" s="9">
        <v>0</v>
      </c>
      <c r="R261" s="8" t="s">
        <v>65</v>
      </c>
      <c r="S261" s="8" t="s">
        <v>1575</v>
      </c>
      <c r="T261" s="9" t="s">
        <v>67</v>
      </c>
      <c r="U261" s="9">
        <v>0</v>
      </c>
      <c r="V261" s="9" t="s">
        <v>68</v>
      </c>
      <c r="W261" s="9" t="s">
        <v>68</v>
      </c>
      <c r="X261" s="9" t="s">
        <v>68</v>
      </c>
    </row>
    <row r="262" spans="1:24">
      <c r="A262" s="9" t="s">
        <v>55</v>
      </c>
      <c r="B262" s="8" t="s">
        <v>1576</v>
      </c>
      <c r="C262" s="8" t="s">
        <v>1577</v>
      </c>
      <c r="D262" s="9" t="s">
        <v>345</v>
      </c>
      <c r="E262" s="9" t="s">
        <v>1578</v>
      </c>
      <c r="F262" s="8" t="s">
        <v>966</v>
      </c>
      <c r="G262" s="8" t="s">
        <v>1503</v>
      </c>
      <c r="H262" s="9" t="s">
        <v>1579</v>
      </c>
      <c r="I262" s="9">
        <v>14</v>
      </c>
      <c r="J262" s="9" t="s">
        <v>62</v>
      </c>
      <c r="K262" s="9">
        <v>0</v>
      </c>
      <c r="L262" s="9">
        <v>0</v>
      </c>
      <c r="M262" s="9" t="s">
        <v>83</v>
      </c>
      <c r="N262" s="9" t="s">
        <v>348</v>
      </c>
      <c r="O262" s="9">
        <v>1</v>
      </c>
      <c r="P262" s="9">
        <v>14</v>
      </c>
      <c r="Q262" s="9">
        <v>0</v>
      </c>
      <c r="R262" s="8" t="s">
        <v>65</v>
      </c>
      <c r="S262" s="8" t="s">
        <v>1580</v>
      </c>
      <c r="T262" s="9" t="s">
        <v>67</v>
      </c>
      <c r="U262" s="9">
        <v>0</v>
      </c>
      <c r="V262" s="9" t="s">
        <v>68</v>
      </c>
      <c r="W262" s="9" t="s">
        <v>68</v>
      </c>
      <c r="X262" s="9" t="s">
        <v>68</v>
      </c>
    </row>
    <row r="263" ht="22.5" spans="1:24">
      <c r="A263" s="9" t="s">
        <v>55</v>
      </c>
      <c r="B263" s="8" t="s">
        <v>1581</v>
      </c>
      <c r="C263" s="8" t="s">
        <v>182</v>
      </c>
      <c r="D263" s="9" t="s">
        <v>1582</v>
      </c>
      <c r="E263" s="9" t="s">
        <v>1583</v>
      </c>
      <c r="F263" s="8" t="s">
        <v>138</v>
      </c>
      <c r="G263" s="8" t="s">
        <v>1503</v>
      </c>
      <c r="H263" s="9" t="s">
        <v>1584</v>
      </c>
      <c r="I263" s="9">
        <v>189</v>
      </c>
      <c r="J263" s="9" t="s">
        <v>62</v>
      </c>
      <c r="K263" s="9">
        <v>0</v>
      </c>
      <c r="L263" s="9">
        <v>0</v>
      </c>
      <c r="M263" s="9" t="s">
        <v>83</v>
      </c>
      <c r="N263" s="9" t="s">
        <v>1585</v>
      </c>
      <c r="O263" s="9">
        <v>2</v>
      </c>
      <c r="P263" s="9">
        <v>189</v>
      </c>
      <c r="Q263" s="9">
        <v>0</v>
      </c>
      <c r="R263" s="8" t="s">
        <v>65</v>
      </c>
      <c r="S263" s="8" t="s">
        <v>1586</v>
      </c>
      <c r="T263" s="9" t="s">
        <v>67</v>
      </c>
      <c r="U263" s="9">
        <v>0</v>
      </c>
      <c r="V263" s="9" t="s">
        <v>68</v>
      </c>
      <c r="W263" s="9" t="s">
        <v>68</v>
      </c>
      <c r="X263" s="9" t="s">
        <v>68</v>
      </c>
    </row>
    <row r="264" spans="1:24">
      <c r="A264" s="9" t="s">
        <v>55</v>
      </c>
      <c r="B264" s="8" t="s">
        <v>1587</v>
      </c>
      <c r="C264" s="8"/>
      <c r="D264" s="9" t="s">
        <v>243</v>
      </c>
      <c r="E264" s="9" t="s">
        <v>1588</v>
      </c>
      <c r="F264" s="8" t="s">
        <v>966</v>
      </c>
      <c r="G264" s="8" t="s">
        <v>1503</v>
      </c>
      <c r="H264" s="9" t="s">
        <v>1589</v>
      </c>
      <c r="I264" s="9">
        <v>53</v>
      </c>
      <c r="J264" s="9" t="s">
        <v>62</v>
      </c>
      <c r="K264" s="9">
        <v>0</v>
      </c>
      <c r="L264" s="9">
        <v>0</v>
      </c>
      <c r="M264" s="9" t="s">
        <v>83</v>
      </c>
      <c r="N264" s="9" t="s">
        <v>243</v>
      </c>
      <c r="O264" s="9">
        <v>1</v>
      </c>
      <c r="P264" s="9">
        <v>53</v>
      </c>
      <c r="Q264" s="9">
        <v>0</v>
      </c>
      <c r="R264" s="8" t="s">
        <v>65</v>
      </c>
      <c r="S264" s="8" t="s">
        <v>1590</v>
      </c>
      <c r="T264" s="9" t="s">
        <v>67</v>
      </c>
      <c r="U264" s="9">
        <v>0</v>
      </c>
      <c r="V264" s="9" t="s">
        <v>68</v>
      </c>
      <c r="W264" s="9" t="s">
        <v>68</v>
      </c>
      <c r="X264" s="9" t="s">
        <v>68</v>
      </c>
    </row>
    <row r="265" spans="1:24">
      <c r="A265" s="9" t="s">
        <v>55</v>
      </c>
      <c r="B265" s="8" t="s">
        <v>1591</v>
      </c>
      <c r="C265" s="8" t="s">
        <v>1592</v>
      </c>
      <c r="D265" s="9" t="s">
        <v>625</v>
      </c>
      <c r="E265" s="9" t="s">
        <v>1593</v>
      </c>
      <c r="F265" s="8" t="s">
        <v>966</v>
      </c>
      <c r="G265" s="8" t="s">
        <v>1503</v>
      </c>
      <c r="H265" s="9" t="s">
        <v>1594</v>
      </c>
      <c r="I265" s="9">
        <v>72</v>
      </c>
      <c r="J265" s="9" t="s">
        <v>62</v>
      </c>
      <c r="K265" s="9">
        <v>0</v>
      </c>
      <c r="L265" s="9">
        <v>0</v>
      </c>
      <c r="M265" s="9" t="s">
        <v>83</v>
      </c>
      <c r="N265" s="9" t="s">
        <v>628</v>
      </c>
      <c r="O265" s="9">
        <v>1</v>
      </c>
      <c r="P265" s="9">
        <v>72</v>
      </c>
      <c r="Q265" s="9">
        <v>0</v>
      </c>
      <c r="R265" s="8" t="s">
        <v>65</v>
      </c>
      <c r="S265" s="8" t="s">
        <v>1595</v>
      </c>
      <c r="T265" s="9" t="s">
        <v>67</v>
      </c>
      <c r="U265" s="9">
        <v>0</v>
      </c>
      <c r="V265" s="9" t="s">
        <v>68</v>
      </c>
      <c r="W265" s="9" t="s">
        <v>68</v>
      </c>
      <c r="X265" s="9" t="s">
        <v>68</v>
      </c>
    </row>
    <row r="266" ht="22.5" spans="1:24">
      <c r="A266" s="9" t="s">
        <v>55</v>
      </c>
      <c r="B266" s="8" t="s">
        <v>1596</v>
      </c>
      <c r="C266" s="8" t="s">
        <v>1597</v>
      </c>
      <c r="D266" s="9" t="s">
        <v>1598</v>
      </c>
      <c r="E266" s="9" t="s">
        <v>1599</v>
      </c>
      <c r="F266" s="8" t="s">
        <v>138</v>
      </c>
      <c r="G266" s="8" t="s">
        <v>1503</v>
      </c>
      <c r="H266" s="9" t="s">
        <v>1600</v>
      </c>
      <c r="I266" s="9">
        <v>127</v>
      </c>
      <c r="J266" s="9" t="s">
        <v>62</v>
      </c>
      <c r="K266" s="9">
        <v>0</v>
      </c>
      <c r="L266" s="9">
        <v>0</v>
      </c>
      <c r="M266" s="9" t="s">
        <v>83</v>
      </c>
      <c r="N266" s="9" t="s">
        <v>1601</v>
      </c>
      <c r="O266" s="9">
        <v>2</v>
      </c>
      <c r="P266" s="9">
        <v>127</v>
      </c>
      <c r="Q266" s="9">
        <v>0</v>
      </c>
      <c r="R266" s="8" t="s">
        <v>65</v>
      </c>
      <c r="S266" s="8" t="s">
        <v>1602</v>
      </c>
      <c r="T266" s="9" t="s">
        <v>67</v>
      </c>
      <c r="U266" s="9">
        <v>0</v>
      </c>
      <c r="V266" s="9" t="s">
        <v>68</v>
      </c>
      <c r="W266" s="9" t="s">
        <v>68</v>
      </c>
      <c r="X266" s="9" t="s">
        <v>68</v>
      </c>
    </row>
    <row r="267" ht="22.5" spans="1:24">
      <c r="A267" s="9" t="s">
        <v>55</v>
      </c>
      <c r="B267" s="8" t="s">
        <v>1603</v>
      </c>
      <c r="C267" s="8" t="s">
        <v>1604</v>
      </c>
      <c r="D267" s="9" t="s">
        <v>1121</v>
      </c>
      <c r="E267" s="9" t="s">
        <v>1605</v>
      </c>
      <c r="F267" s="8" t="s">
        <v>138</v>
      </c>
      <c r="G267" s="8" t="s">
        <v>1503</v>
      </c>
      <c r="H267" s="9" t="s">
        <v>1606</v>
      </c>
      <c r="I267" s="9">
        <v>435</v>
      </c>
      <c r="J267" s="9" t="s">
        <v>62</v>
      </c>
      <c r="K267" s="9">
        <v>0</v>
      </c>
      <c r="L267" s="9">
        <v>0</v>
      </c>
      <c r="M267" s="9" t="s">
        <v>83</v>
      </c>
      <c r="N267" s="9" t="s">
        <v>1607</v>
      </c>
      <c r="O267" s="9">
        <v>2</v>
      </c>
      <c r="P267" s="9">
        <v>435</v>
      </c>
      <c r="Q267" s="9">
        <v>0</v>
      </c>
      <c r="R267" s="8" t="s">
        <v>65</v>
      </c>
      <c r="S267" s="8" t="s">
        <v>1608</v>
      </c>
      <c r="T267" s="9" t="s">
        <v>67</v>
      </c>
      <c r="U267" s="9">
        <v>0</v>
      </c>
      <c r="V267" s="9" t="s">
        <v>68</v>
      </c>
      <c r="W267" s="9" t="s">
        <v>68</v>
      </c>
      <c r="X267" s="9" t="s">
        <v>68</v>
      </c>
    </row>
    <row r="268" ht="22.5" spans="1:24">
      <c r="A268" s="9" t="s">
        <v>55</v>
      </c>
      <c r="B268" s="8" t="s">
        <v>1609</v>
      </c>
      <c r="C268" s="8" t="s">
        <v>182</v>
      </c>
      <c r="D268" s="9" t="s">
        <v>1610</v>
      </c>
      <c r="E268" s="9" t="s">
        <v>1611</v>
      </c>
      <c r="F268" s="8" t="s">
        <v>966</v>
      </c>
      <c r="G268" s="8" t="s">
        <v>1503</v>
      </c>
      <c r="H268" s="9" t="s">
        <v>1612</v>
      </c>
      <c r="I268" s="9">
        <v>121</v>
      </c>
      <c r="J268" s="9" t="s">
        <v>62</v>
      </c>
      <c r="K268" s="9">
        <v>0</v>
      </c>
      <c r="L268" s="9">
        <v>0</v>
      </c>
      <c r="M268" s="9" t="s">
        <v>83</v>
      </c>
      <c r="N268" s="9" t="s">
        <v>1613</v>
      </c>
      <c r="O268" s="9">
        <v>1</v>
      </c>
      <c r="P268" s="9">
        <v>121</v>
      </c>
      <c r="Q268" s="9">
        <v>0</v>
      </c>
      <c r="R268" s="8" t="s">
        <v>65</v>
      </c>
      <c r="S268" s="8" t="s">
        <v>1614</v>
      </c>
      <c r="T268" s="9" t="s">
        <v>67</v>
      </c>
      <c r="U268" s="9">
        <v>0</v>
      </c>
      <c r="V268" s="9" t="s">
        <v>68</v>
      </c>
      <c r="W268" s="9" t="s">
        <v>68</v>
      </c>
      <c r="X268" s="9" t="s">
        <v>68</v>
      </c>
    </row>
    <row r="269" spans="1:24">
      <c r="A269" s="9" t="s">
        <v>55</v>
      </c>
      <c r="B269" s="8" t="s">
        <v>1615</v>
      </c>
      <c r="C269" s="8" t="s">
        <v>1616</v>
      </c>
      <c r="D269" s="9" t="s">
        <v>1617</v>
      </c>
      <c r="E269" s="9" t="s">
        <v>1618</v>
      </c>
      <c r="F269" s="8" t="s">
        <v>966</v>
      </c>
      <c r="G269" s="8" t="s">
        <v>1503</v>
      </c>
      <c r="H269" s="9" t="s">
        <v>1619</v>
      </c>
      <c r="I269" s="9">
        <v>126</v>
      </c>
      <c r="J269" s="9" t="s">
        <v>62</v>
      </c>
      <c r="K269" s="9">
        <v>0</v>
      </c>
      <c r="L269" s="9">
        <v>0</v>
      </c>
      <c r="M269" s="9" t="s">
        <v>83</v>
      </c>
      <c r="N269" s="9" t="s">
        <v>1617</v>
      </c>
      <c r="O269" s="9">
        <v>1</v>
      </c>
      <c r="P269" s="9">
        <v>126</v>
      </c>
      <c r="Q269" s="9">
        <v>0</v>
      </c>
      <c r="R269" s="8" t="s">
        <v>65</v>
      </c>
      <c r="S269" s="8" t="s">
        <v>1620</v>
      </c>
      <c r="T269" s="9" t="s">
        <v>67</v>
      </c>
      <c r="U269" s="9">
        <v>0</v>
      </c>
      <c r="V269" s="9" t="s">
        <v>68</v>
      </c>
      <c r="W269" s="9" t="s">
        <v>68</v>
      </c>
      <c r="X269" s="9" t="s">
        <v>68</v>
      </c>
    </row>
    <row r="270" spans="1:24">
      <c r="A270" s="9" t="s">
        <v>55</v>
      </c>
      <c r="B270" s="8" t="s">
        <v>1621</v>
      </c>
      <c r="C270" s="8" t="s">
        <v>1622</v>
      </c>
      <c r="D270" s="9" t="s">
        <v>1623</v>
      </c>
      <c r="E270" s="9" t="s">
        <v>1624</v>
      </c>
      <c r="F270" s="8" t="s">
        <v>138</v>
      </c>
      <c r="G270" s="8" t="s">
        <v>1503</v>
      </c>
      <c r="H270" s="9" t="s">
        <v>1625</v>
      </c>
      <c r="I270" s="9">
        <v>593</v>
      </c>
      <c r="J270" s="9" t="s">
        <v>62</v>
      </c>
      <c r="K270" s="9">
        <v>0</v>
      </c>
      <c r="L270" s="9">
        <v>0</v>
      </c>
      <c r="M270" s="9" t="s">
        <v>83</v>
      </c>
      <c r="N270" s="9" t="s">
        <v>1626</v>
      </c>
      <c r="O270" s="9">
        <v>2</v>
      </c>
      <c r="P270" s="9">
        <v>593</v>
      </c>
      <c r="Q270" s="9">
        <v>0</v>
      </c>
      <c r="R270" s="8" t="s">
        <v>65</v>
      </c>
      <c r="S270" s="8" t="s">
        <v>1627</v>
      </c>
      <c r="T270" s="9" t="s">
        <v>67</v>
      </c>
      <c r="U270" s="9">
        <v>0</v>
      </c>
      <c r="V270" s="9" t="s">
        <v>68</v>
      </c>
      <c r="W270" s="9" t="s">
        <v>68</v>
      </c>
      <c r="X270" s="9" t="s">
        <v>68</v>
      </c>
    </row>
    <row r="271" ht="22.5" spans="1:24">
      <c r="A271" s="9" t="s">
        <v>55</v>
      </c>
      <c r="B271" s="8" t="s">
        <v>1628</v>
      </c>
      <c r="C271" s="8" t="s">
        <v>1629</v>
      </c>
      <c r="D271" s="9" t="s">
        <v>243</v>
      </c>
      <c r="E271" s="9" t="s">
        <v>1090</v>
      </c>
      <c r="F271" s="8" t="s">
        <v>966</v>
      </c>
      <c r="G271" s="8" t="s">
        <v>1503</v>
      </c>
      <c r="H271" s="9" t="s">
        <v>1091</v>
      </c>
      <c r="I271" s="9">
        <v>278</v>
      </c>
      <c r="J271" s="9" t="s">
        <v>62</v>
      </c>
      <c r="K271" s="9">
        <v>0</v>
      </c>
      <c r="L271" s="9">
        <v>0</v>
      </c>
      <c r="M271" s="9" t="s">
        <v>83</v>
      </c>
      <c r="N271" s="9" t="s">
        <v>243</v>
      </c>
      <c r="O271" s="9">
        <v>1</v>
      </c>
      <c r="P271" s="9">
        <v>278</v>
      </c>
      <c r="Q271" s="9">
        <v>0</v>
      </c>
      <c r="R271" s="8" t="s">
        <v>65</v>
      </c>
      <c r="S271" s="8" t="s">
        <v>1630</v>
      </c>
      <c r="T271" s="9" t="s">
        <v>67</v>
      </c>
      <c r="U271" s="9">
        <v>0</v>
      </c>
      <c r="V271" s="9" t="s">
        <v>68</v>
      </c>
      <c r="W271" s="9" t="s">
        <v>68</v>
      </c>
      <c r="X271" s="9" t="s">
        <v>68</v>
      </c>
    </row>
    <row r="272" spans="1:24">
      <c r="A272" s="9" t="s">
        <v>55</v>
      </c>
      <c r="B272" s="8" t="s">
        <v>1631</v>
      </c>
      <c r="C272" s="8" t="s">
        <v>1632</v>
      </c>
      <c r="D272" s="9" t="s">
        <v>1633</v>
      </c>
      <c r="E272" s="9" t="s">
        <v>1634</v>
      </c>
      <c r="F272" s="8" t="s">
        <v>138</v>
      </c>
      <c r="G272" s="8" t="s">
        <v>1503</v>
      </c>
      <c r="H272" s="9" t="s">
        <v>1635</v>
      </c>
      <c r="I272" s="9">
        <v>61</v>
      </c>
      <c r="J272" s="9" t="s">
        <v>62</v>
      </c>
      <c r="K272" s="9">
        <v>0</v>
      </c>
      <c r="L272" s="9">
        <v>0</v>
      </c>
      <c r="M272" s="9" t="s">
        <v>83</v>
      </c>
      <c r="N272" s="9" t="s">
        <v>1636</v>
      </c>
      <c r="O272" s="9">
        <v>2</v>
      </c>
      <c r="P272" s="9">
        <v>61</v>
      </c>
      <c r="Q272" s="9">
        <v>0</v>
      </c>
      <c r="R272" s="8" t="s">
        <v>65</v>
      </c>
      <c r="S272" s="8" t="s">
        <v>1637</v>
      </c>
      <c r="T272" s="9" t="s">
        <v>67</v>
      </c>
      <c r="U272" s="9">
        <v>0</v>
      </c>
      <c r="V272" s="9" t="s">
        <v>68</v>
      </c>
      <c r="W272" s="9" t="s">
        <v>68</v>
      </c>
      <c r="X272" s="9" t="s">
        <v>68</v>
      </c>
    </row>
    <row r="273" spans="1:24">
      <c r="A273" s="9" t="s">
        <v>55</v>
      </c>
      <c r="B273" s="8" t="s">
        <v>1638</v>
      </c>
      <c r="C273" s="8" t="s">
        <v>1639</v>
      </c>
      <c r="D273" s="9" t="s">
        <v>786</v>
      </c>
      <c r="E273" s="9" t="s">
        <v>1640</v>
      </c>
      <c r="F273" s="8" t="s">
        <v>138</v>
      </c>
      <c r="G273" s="8" t="s">
        <v>1503</v>
      </c>
      <c r="H273" s="9" t="s">
        <v>1641</v>
      </c>
      <c r="I273" s="9">
        <v>206</v>
      </c>
      <c r="J273" s="9" t="s">
        <v>62</v>
      </c>
      <c r="K273" s="9">
        <v>0</v>
      </c>
      <c r="L273" s="9">
        <v>0</v>
      </c>
      <c r="M273" s="9" t="s">
        <v>83</v>
      </c>
      <c r="N273" s="9" t="s">
        <v>786</v>
      </c>
      <c r="O273" s="9">
        <v>2</v>
      </c>
      <c r="P273" s="9">
        <v>206</v>
      </c>
      <c r="Q273" s="9">
        <v>0</v>
      </c>
      <c r="R273" s="8" t="s">
        <v>65</v>
      </c>
      <c r="S273" s="8" t="s">
        <v>1642</v>
      </c>
      <c r="T273" s="9" t="s">
        <v>67</v>
      </c>
      <c r="U273" s="9">
        <v>0</v>
      </c>
      <c r="V273" s="9" t="s">
        <v>68</v>
      </c>
      <c r="W273" s="9" t="s">
        <v>68</v>
      </c>
      <c r="X273" s="9" t="s">
        <v>68</v>
      </c>
    </row>
    <row r="274" spans="1:24">
      <c r="A274" s="9" t="s">
        <v>55</v>
      </c>
      <c r="B274" s="8" t="s">
        <v>1643</v>
      </c>
      <c r="C274" s="8" t="s">
        <v>1644</v>
      </c>
      <c r="D274" s="9" t="s">
        <v>1645</v>
      </c>
      <c r="E274" s="9" t="s">
        <v>1646</v>
      </c>
      <c r="F274" s="8" t="s">
        <v>966</v>
      </c>
      <c r="G274" s="8" t="s">
        <v>1503</v>
      </c>
      <c r="H274" s="9" t="s">
        <v>1647</v>
      </c>
      <c r="I274" s="9">
        <v>133</v>
      </c>
      <c r="J274" s="9" t="s">
        <v>62</v>
      </c>
      <c r="K274" s="9">
        <v>0</v>
      </c>
      <c r="L274" s="9">
        <v>0</v>
      </c>
      <c r="M274" s="9" t="s">
        <v>83</v>
      </c>
      <c r="N274" s="9" t="s">
        <v>1648</v>
      </c>
      <c r="O274" s="9">
        <v>1</v>
      </c>
      <c r="P274" s="9">
        <v>133</v>
      </c>
      <c r="Q274" s="9">
        <v>0</v>
      </c>
      <c r="R274" s="8" t="s">
        <v>65</v>
      </c>
      <c r="S274" s="8" t="s">
        <v>1649</v>
      </c>
      <c r="T274" s="9" t="s">
        <v>67</v>
      </c>
      <c r="U274" s="9">
        <v>0</v>
      </c>
      <c r="V274" s="9" t="s">
        <v>68</v>
      </c>
      <c r="W274" s="9" t="s">
        <v>68</v>
      </c>
      <c r="X274" s="9" t="s">
        <v>68</v>
      </c>
    </row>
    <row r="275" spans="1:24">
      <c r="A275" s="9" t="s">
        <v>55</v>
      </c>
      <c r="B275" s="8" t="s">
        <v>1650</v>
      </c>
      <c r="C275" s="8" t="s">
        <v>1651</v>
      </c>
      <c r="D275" s="9" t="s">
        <v>1652</v>
      </c>
      <c r="E275" s="9" t="s">
        <v>1653</v>
      </c>
      <c r="F275" s="8" t="s">
        <v>966</v>
      </c>
      <c r="G275" s="8" t="s">
        <v>1503</v>
      </c>
      <c r="H275" s="9" t="s">
        <v>1654</v>
      </c>
      <c r="I275" s="9">
        <v>110</v>
      </c>
      <c r="J275" s="9" t="s">
        <v>62</v>
      </c>
      <c r="K275" s="9">
        <v>0</v>
      </c>
      <c r="L275" s="9">
        <v>0</v>
      </c>
      <c r="M275" s="9" t="s">
        <v>83</v>
      </c>
      <c r="N275" s="9" t="s">
        <v>1655</v>
      </c>
      <c r="O275" s="9">
        <v>1</v>
      </c>
      <c r="P275" s="9">
        <v>110</v>
      </c>
      <c r="Q275" s="9">
        <v>0</v>
      </c>
      <c r="R275" s="8" t="s">
        <v>65</v>
      </c>
      <c r="S275" s="8" t="s">
        <v>1656</v>
      </c>
      <c r="T275" s="9" t="s">
        <v>67</v>
      </c>
      <c r="U275" s="9">
        <v>0</v>
      </c>
      <c r="V275" s="9" t="s">
        <v>68</v>
      </c>
      <c r="W275" s="9" t="s">
        <v>68</v>
      </c>
      <c r="X275" s="9" t="s">
        <v>68</v>
      </c>
    </row>
    <row r="276" spans="1:24">
      <c r="A276" s="9" t="s">
        <v>55</v>
      </c>
      <c r="B276" s="8" t="s">
        <v>1657</v>
      </c>
      <c r="C276" s="8" t="s">
        <v>1658</v>
      </c>
      <c r="D276" s="9" t="s">
        <v>1484</v>
      </c>
      <c r="E276" s="9" t="s">
        <v>1485</v>
      </c>
      <c r="F276" s="8" t="s">
        <v>966</v>
      </c>
      <c r="G276" s="8" t="s">
        <v>1503</v>
      </c>
      <c r="H276" s="9" t="s">
        <v>1659</v>
      </c>
      <c r="I276" s="9">
        <v>82</v>
      </c>
      <c r="J276" s="9" t="s">
        <v>62</v>
      </c>
      <c r="K276" s="9">
        <v>0</v>
      </c>
      <c r="L276" s="9">
        <v>0</v>
      </c>
      <c r="M276" s="9" t="s">
        <v>83</v>
      </c>
      <c r="N276" s="9" t="s">
        <v>1487</v>
      </c>
      <c r="O276" s="9">
        <v>1</v>
      </c>
      <c r="P276" s="9">
        <v>82</v>
      </c>
      <c r="Q276" s="9">
        <v>0</v>
      </c>
      <c r="R276" s="8" t="s">
        <v>65</v>
      </c>
      <c r="S276" s="8" t="s">
        <v>1660</v>
      </c>
      <c r="T276" s="9" t="s">
        <v>67</v>
      </c>
      <c r="U276" s="9">
        <v>0</v>
      </c>
      <c r="V276" s="9" t="s">
        <v>68</v>
      </c>
      <c r="W276" s="9" t="s">
        <v>68</v>
      </c>
      <c r="X276" s="9" t="s">
        <v>68</v>
      </c>
    </row>
    <row r="277" spans="1:24">
      <c r="A277" s="9" t="s">
        <v>55</v>
      </c>
      <c r="B277" s="8" t="s">
        <v>1661</v>
      </c>
      <c r="C277" s="8" t="s">
        <v>1662</v>
      </c>
      <c r="D277" s="9" t="s">
        <v>345</v>
      </c>
      <c r="E277" s="9" t="s">
        <v>1663</v>
      </c>
      <c r="F277" s="8" t="s">
        <v>138</v>
      </c>
      <c r="G277" s="8" t="s">
        <v>1503</v>
      </c>
      <c r="H277" s="9" t="s">
        <v>1664</v>
      </c>
      <c r="I277" s="9">
        <v>160</v>
      </c>
      <c r="J277" s="9" t="s">
        <v>62</v>
      </c>
      <c r="K277" s="9">
        <v>0</v>
      </c>
      <c r="L277" s="9">
        <v>0</v>
      </c>
      <c r="M277" s="9" t="s">
        <v>83</v>
      </c>
      <c r="N277" s="9" t="s">
        <v>1665</v>
      </c>
      <c r="O277" s="9">
        <v>2</v>
      </c>
      <c r="P277" s="9">
        <v>160</v>
      </c>
      <c r="Q277" s="9">
        <v>0</v>
      </c>
      <c r="R277" s="8" t="s">
        <v>65</v>
      </c>
      <c r="S277" s="8" t="s">
        <v>1666</v>
      </c>
      <c r="T277" s="9" t="s">
        <v>67</v>
      </c>
      <c r="U277" s="9">
        <v>0</v>
      </c>
      <c r="V277" s="9" t="s">
        <v>68</v>
      </c>
      <c r="W277" s="9" t="s">
        <v>68</v>
      </c>
      <c r="X277" s="9" t="s">
        <v>68</v>
      </c>
    </row>
    <row r="278" spans="1:24">
      <c r="A278" s="9" t="s">
        <v>55</v>
      </c>
      <c r="B278" s="8" t="s">
        <v>1667</v>
      </c>
      <c r="C278" s="8" t="s">
        <v>1668</v>
      </c>
      <c r="D278" s="9" t="s">
        <v>157</v>
      </c>
      <c r="E278" s="9" t="s">
        <v>1669</v>
      </c>
      <c r="F278" s="8" t="s">
        <v>966</v>
      </c>
      <c r="G278" s="8" t="s">
        <v>1503</v>
      </c>
      <c r="H278" s="9" t="s">
        <v>1670</v>
      </c>
      <c r="I278" s="9">
        <v>44</v>
      </c>
      <c r="J278" s="9" t="s">
        <v>62</v>
      </c>
      <c r="K278" s="9">
        <v>0</v>
      </c>
      <c r="L278" s="9">
        <v>0</v>
      </c>
      <c r="M278" s="9" t="s">
        <v>83</v>
      </c>
      <c r="N278" s="9" t="s">
        <v>1671</v>
      </c>
      <c r="O278" s="9">
        <v>1</v>
      </c>
      <c r="P278" s="9">
        <v>44</v>
      </c>
      <c r="Q278" s="9">
        <v>0</v>
      </c>
      <c r="R278" s="8" t="s">
        <v>65</v>
      </c>
      <c r="S278" s="8" t="s">
        <v>1672</v>
      </c>
      <c r="T278" s="9" t="s">
        <v>67</v>
      </c>
      <c r="U278" s="9">
        <v>0</v>
      </c>
      <c r="V278" s="9" t="s">
        <v>68</v>
      </c>
      <c r="W278" s="9" t="s">
        <v>68</v>
      </c>
      <c r="X278" s="9" t="s">
        <v>68</v>
      </c>
    </row>
    <row r="279" ht="22.5" spans="1:24">
      <c r="A279" s="9" t="s">
        <v>55</v>
      </c>
      <c r="B279" s="8" t="s">
        <v>1673</v>
      </c>
      <c r="C279" s="8" t="s">
        <v>1674</v>
      </c>
      <c r="D279" s="9" t="s">
        <v>840</v>
      </c>
      <c r="E279" s="9" t="s">
        <v>387</v>
      </c>
      <c r="F279" s="8" t="s">
        <v>966</v>
      </c>
      <c r="G279" s="8" t="s">
        <v>1503</v>
      </c>
      <c r="H279" s="9" t="s">
        <v>1675</v>
      </c>
      <c r="I279" s="9">
        <v>35</v>
      </c>
      <c r="J279" s="9" t="s">
        <v>62</v>
      </c>
      <c r="K279" s="9">
        <v>0</v>
      </c>
      <c r="L279" s="9">
        <v>0</v>
      </c>
      <c r="M279" s="9" t="s">
        <v>83</v>
      </c>
      <c r="N279" s="9" t="s">
        <v>840</v>
      </c>
      <c r="O279" s="9">
        <v>1</v>
      </c>
      <c r="P279" s="9">
        <v>35</v>
      </c>
      <c r="Q279" s="9">
        <v>0</v>
      </c>
      <c r="R279" s="8" t="s">
        <v>65</v>
      </c>
      <c r="S279" s="8" t="s">
        <v>1676</v>
      </c>
      <c r="T279" s="9" t="s">
        <v>67</v>
      </c>
      <c r="U279" s="9">
        <v>0</v>
      </c>
      <c r="V279" s="9" t="s">
        <v>68</v>
      </c>
      <c r="W279" s="9" t="s">
        <v>68</v>
      </c>
      <c r="X279" s="9" t="s">
        <v>68</v>
      </c>
    </row>
    <row r="280" spans="1:24">
      <c r="A280" s="9" t="s">
        <v>55</v>
      </c>
      <c r="B280" s="8" t="s">
        <v>1677</v>
      </c>
      <c r="C280" s="8" t="s">
        <v>1678</v>
      </c>
      <c r="D280" s="9" t="s">
        <v>786</v>
      </c>
      <c r="E280" s="9" t="s">
        <v>1679</v>
      </c>
      <c r="F280" s="8" t="s">
        <v>129</v>
      </c>
      <c r="G280" s="8" t="s">
        <v>1503</v>
      </c>
      <c r="H280" s="9" t="s">
        <v>1680</v>
      </c>
      <c r="I280" s="9">
        <v>3264</v>
      </c>
      <c r="J280" s="9" t="s">
        <v>62</v>
      </c>
      <c r="K280" s="9">
        <v>0</v>
      </c>
      <c r="L280" s="9">
        <v>0</v>
      </c>
      <c r="M280" s="9" t="s">
        <v>63</v>
      </c>
      <c r="N280" s="9" t="s">
        <v>1681</v>
      </c>
      <c r="O280" s="9">
        <v>3</v>
      </c>
      <c r="P280" s="9">
        <v>3264</v>
      </c>
      <c r="Q280" s="9">
        <v>0</v>
      </c>
      <c r="R280" s="8" t="s">
        <v>65</v>
      </c>
      <c r="S280" s="8" t="s">
        <v>1682</v>
      </c>
      <c r="T280" s="9" t="s">
        <v>67</v>
      </c>
      <c r="U280" s="9">
        <v>0</v>
      </c>
      <c r="V280" s="9" t="s">
        <v>68</v>
      </c>
      <c r="W280" s="9" t="s">
        <v>68</v>
      </c>
      <c r="X280" s="9" t="s">
        <v>68</v>
      </c>
    </row>
    <row r="281" spans="1:24">
      <c r="A281" s="9" t="s">
        <v>55</v>
      </c>
      <c r="B281" s="8" t="s">
        <v>1683</v>
      </c>
      <c r="C281" s="8" t="s">
        <v>1684</v>
      </c>
      <c r="D281" s="9" t="s">
        <v>243</v>
      </c>
      <c r="E281" s="9" t="s">
        <v>1685</v>
      </c>
      <c r="F281" s="8" t="s">
        <v>966</v>
      </c>
      <c r="G281" s="8" t="s">
        <v>1503</v>
      </c>
      <c r="H281" s="9" t="s">
        <v>1686</v>
      </c>
      <c r="I281" s="9">
        <v>35</v>
      </c>
      <c r="J281" s="9" t="s">
        <v>62</v>
      </c>
      <c r="K281" s="9">
        <v>0</v>
      </c>
      <c r="L281" s="9">
        <v>0</v>
      </c>
      <c r="M281" s="9" t="s">
        <v>83</v>
      </c>
      <c r="N281" s="9" t="s">
        <v>243</v>
      </c>
      <c r="O281" s="9">
        <v>1</v>
      </c>
      <c r="P281" s="9">
        <v>35</v>
      </c>
      <c r="Q281" s="9">
        <v>0</v>
      </c>
      <c r="R281" s="8" t="s">
        <v>65</v>
      </c>
      <c r="S281" s="8" t="s">
        <v>1687</v>
      </c>
      <c r="T281" s="9" t="s">
        <v>67</v>
      </c>
      <c r="U281" s="9">
        <v>0</v>
      </c>
      <c r="V281" s="9" t="s">
        <v>68</v>
      </c>
      <c r="W281" s="9" t="s">
        <v>68</v>
      </c>
      <c r="X281" s="9" t="s">
        <v>68</v>
      </c>
    </row>
    <row r="282" ht="22.5" spans="1:24">
      <c r="A282" s="9" t="s">
        <v>55</v>
      </c>
      <c r="B282" s="8" t="s">
        <v>1688</v>
      </c>
      <c r="C282" s="8" t="s">
        <v>1689</v>
      </c>
      <c r="D282" s="9" t="s">
        <v>1690</v>
      </c>
      <c r="E282" s="9" t="s">
        <v>1691</v>
      </c>
      <c r="F282" s="8" t="s">
        <v>966</v>
      </c>
      <c r="G282" s="8" t="s">
        <v>1503</v>
      </c>
      <c r="H282" s="9" t="s">
        <v>1692</v>
      </c>
      <c r="I282" s="9">
        <v>292</v>
      </c>
      <c r="J282" s="9" t="s">
        <v>62</v>
      </c>
      <c r="K282" s="9">
        <v>0</v>
      </c>
      <c r="L282" s="9">
        <v>0</v>
      </c>
      <c r="M282" s="9" t="s">
        <v>83</v>
      </c>
      <c r="N282" s="9" t="s">
        <v>1693</v>
      </c>
      <c r="O282" s="9">
        <v>2</v>
      </c>
      <c r="P282" s="9">
        <v>292</v>
      </c>
      <c r="Q282" s="9">
        <v>0</v>
      </c>
      <c r="R282" s="8" t="s">
        <v>65</v>
      </c>
      <c r="S282" s="8" t="s">
        <v>1694</v>
      </c>
      <c r="T282" s="9" t="s">
        <v>67</v>
      </c>
      <c r="U282" s="9">
        <v>0</v>
      </c>
      <c r="V282" s="9" t="s">
        <v>68</v>
      </c>
      <c r="W282" s="9" t="s">
        <v>68</v>
      </c>
      <c r="X282" s="9" t="s">
        <v>68</v>
      </c>
    </row>
    <row r="283" spans="1:24">
      <c r="A283" s="9" t="s">
        <v>55</v>
      </c>
      <c r="B283" s="8" t="s">
        <v>1695</v>
      </c>
      <c r="C283" s="8"/>
      <c r="D283" s="9" t="s">
        <v>150</v>
      </c>
      <c r="E283" s="9" t="s">
        <v>1696</v>
      </c>
      <c r="F283" s="8" t="s">
        <v>137</v>
      </c>
      <c r="G283" s="8" t="s">
        <v>1503</v>
      </c>
      <c r="H283" s="9" t="s">
        <v>1697</v>
      </c>
      <c r="I283" s="9">
        <v>937</v>
      </c>
      <c r="J283" s="9" t="s">
        <v>62</v>
      </c>
      <c r="K283" s="9">
        <v>0</v>
      </c>
      <c r="L283" s="9">
        <v>0</v>
      </c>
      <c r="M283" s="9" t="s">
        <v>83</v>
      </c>
      <c r="N283" s="9" t="s">
        <v>153</v>
      </c>
      <c r="O283" s="9">
        <v>5</v>
      </c>
      <c r="P283" s="9">
        <v>937</v>
      </c>
      <c r="Q283" s="9">
        <v>0</v>
      </c>
      <c r="R283" s="8" t="s">
        <v>65</v>
      </c>
      <c r="S283" s="8" t="s">
        <v>1698</v>
      </c>
      <c r="T283" s="9" t="s">
        <v>67</v>
      </c>
      <c r="U283" s="9">
        <v>0</v>
      </c>
      <c r="V283" s="9" t="s">
        <v>68</v>
      </c>
      <c r="W283" s="9" t="s">
        <v>68</v>
      </c>
      <c r="X283" s="9" t="s">
        <v>68</v>
      </c>
    </row>
    <row r="284" ht="22.5" spans="1:24">
      <c r="A284" s="9" t="s">
        <v>55</v>
      </c>
      <c r="B284" s="8" t="s">
        <v>1699</v>
      </c>
      <c r="C284" s="8" t="s">
        <v>1700</v>
      </c>
      <c r="D284" s="9" t="s">
        <v>1215</v>
      </c>
      <c r="E284" s="9" t="s">
        <v>1216</v>
      </c>
      <c r="F284" s="8" t="s">
        <v>966</v>
      </c>
      <c r="G284" s="8" t="s">
        <v>1503</v>
      </c>
      <c r="H284" s="9" t="s">
        <v>1217</v>
      </c>
      <c r="I284" s="9">
        <v>387</v>
      </c>
      <c r="J284" s="9" t="s">
        <v>62</v>
      </c>
      <c r="K284" s="9">
        <v>0</v>
      </c>
      <c r="L284" s="9">
        <v>0</v>
      </c>
      <c r="M284" s="9" t="s">
        <v>83</v>
      </c>
      <c r="N284" s="9" t="s">
        <v>1218</v>
      </c>
      <c r="O284" s="9">
        <v>1</v>
      </c>
      <c r="P284" s="9">
        <v>387</v>
      </c>
      <c r="Q284" s="9">
        <v>0</v>
      </c>
      <c r="R284" s="8" t="s">
        <v>65</v>
      </c>
      <c r="S284" s="8" t="s">
        <v>1701</v>
      </c>
      <c r="T284" s="9" t="s">
        <v>67</v>
      </c>
      <c r="U284" s="9">
        <v>0</v>
      </c>
      <c r="V284" s="9" t="s">
        <v>68</v>
      </c>
      <c r="W284" s="9" t="s">
        <v>68</v>
      </c>
      <c r="X284" s="9" t="s">
        <v>68</v>
      </c>
    </row>
    <row r="285" spans="1:24">
      <c r="A285" s="9" t="s">
        <v>55</v>
      </c>
      <c r="B285" s="8" t="s">
        <v>1702</v>
      </c>
      <c r="C285" s="8"/>
      <c r="D285" s="9" t="s">
        <v>345</v>
      </c>
      <c r="E285" s="9" t="s">
        <v>1703</v>
      </c>
      <c r="F285" s="8" t="s">
        <v>138</v>
      </c>
      <c r="G285" s="8" t="s">
        <v>1503</v>
      </c>
      <c r="H285" s="9" t="s">
        <v>1704</v>
      </c>
      <c r="I285" s="9">
        <v>116</v>
      </c>
      <c r="J285" s="9" t="s">
        <v>62</v>
      </c>
      <c r="K285" s="9">
        <v>0</v>
      </c>
      <c r="L285" s="9">
        <v>0</v>
      </c>
      <c r="M285" s="9" t="s">
        <v>83</v>
      </c>
      <c r="N285" s="9" t="s">
        <v>348</v>
      </c>
      <c r="O285" s="9">
        <v>2</v>
      </c>
      <c r="P285" s="9">
        <v>116</v>
      </c>
      <c r="Q285" s="9">
        <v>0</v>
      </c>
      <c r="R285" s="8" t="s">
        <v>65</v>
      </c>
      <c r="S285" s="8" t="s">
        <v>1705</v>
      </c>
      <c r="T285" s="9" t="s">
        <v>67</v>
      </c>
      <c r="U285" s="9">
        <v>0</v>
      </c>
      <c r="V285" s="9" t="s">
        <v>68</v>
      </c>
      <c r="W285" s="9" t="s">
        <v>68</v>
      </c>
      <c r="X285" s="9" t="s">
        <v>68</v>
      </c>
    </row>
    <row r="286" ht="22.5" spans="1:24">
      <c r="A286" s="9" t="s">
        <v>55</v>
      </c>
      <c r="B286" s="8" t="s">
        <v>1706</v>
      </c>
      <c r="C286" s="8" t="s">
        <v>1707</v>
      </c>
      <c r="D286" s="9" t="s">
        <v>339</v>
      </c>
      <c r="E286" s="9" t="s">
        <v>1708</v>
      </c>
      <c r="F286" s="8" t="s">
        <v>966</v>
      </c>
      <c r="G286" s="8" t="s">
        <v>1503</v>
      </c>
      <c r="H286" s="9" t="s">
        <v>1709</v>
      </c>
      <c r="I286" s="9">
        <v>43</v>
      </c>
      <c r="J286" s="9" t="s">
        <v>62</v>
      </c>
      <c r="K286" s="9">
        <v>0</v>
      </c>
      <c r="L286" s="9">
        <v>0</v>
      </c>
      <c r="M286" s="9" t="s">
        <v>83</v>
      </c>
      <c r="N286" s="9" t="s">
        <v>720</v>
      </c>
      <c r="O286" s="9">
        <v>1</v>
      </c>
      <c r="P286" s="9">
        <v>43</v>
      </c>
      <c r="Q286" s="9">
        <v>0</v>
      </c>
      <c r="R286" s="8" t="s">
        <v>65</v>
      </c>
      <c r="S286" s="8" t="s">
        <v>1710</v>
      </c>
      <c r="T286" s="9" t="s">
        <v>67</v>
      </c>
      <c r="U286" s="9">
        <v>0</v>
      </c>
      <c r="V286" s="9" t="s">
        <v>68</v>
      </c>
      <c r="W286" s="9" t="s">
        <v>68</v>
      </c>
      <c r="X286" s="9" t="s">
        <v>68</v>
      </c>
    </row>
    <row r="287" ht="33.75" spans="1:24">
      <c r="A287" s="9" t="s">
        <v>55</v>
      </c>
      <c r="B287" s="8" t="s">
        <v>1711</v>
      </c>
      <c r="C287" s="8"/>
      <c r="D287" s="9" t="s">
        <v>1712</v>
      </c>
      <c r="E287" s="9" t="s">
        <v>1713</v>
      </c>
      <c r="F287" s="8" t="s">
        <v>966</v>
      </c>
      <c r="G287" s="8" t="s">
        <v>1503</v>
      </c>
      <c r="H287" s="9" t="s">
        <v>1714</v>
      </c>
      <c r="I287" s="9">
        <v>45</v>
      </c>
      <c r="J287" s="9" t="s">
        <v>62</v>
      </c>
      <c r="K287" s="9">
        <v>0</v>
      </c>
      <c r="L287" s="9">
        <v>0</v>
      </c>
      <c r="M287" s="9" t="s">
        <v>83</v>
      </c>
      <c r="N287" s="9" t="s">
        <v>1715</v>
      </c>
      <c r="O287" s="9">
        <v>1</v>
      </c>
      <c r="P287" s="9">
        <v>45</v>
      </c>
      <c r="Q287" s="9">
        <v>0</v>
      </c>
      <c r="R287" s="8" t="s">
        <v>65</v>
      </c>
      <c r="S287" s="8" t="s">
        <v>1716</v>
      </c>
      <c r="T287" s="9" t="s">
        <v>67</v>
      </c>
      <c r="U287" s="9">
        <v>0</v>
      </c>
      <c r="V287" s="9" t="s">
        <v>68</v>
      </c>
      <c r="W287" s="9" t="s">
        <v>68</v>
      </c>
      <c r="X287" s="9" t="s">
        <v>68</v>
      </c>
    </row>
    <row r="288" spans="1:24">
      <c r="A288" s="9" t="s">
        <v>55</v>
      </c>
      <c r="B288" s="8" t="s">
        <v>1717</v>
      </c>
      <c r="C288" s="8" t="s">
        <v>1718</v>
      </c>
      <c r="D288" s="9" t="s">
        <v>243</v>
      </c>
      <c r="E288" s="9" t="s">
        <v>1719</v>
      </c>
      <c r="F288" s="8" t="s">
        <v>966</v>
      </c>
      <c r="G288" s="8" t="s">
        <v>1503</v>
      </c>
      <c r="H288" s="9" t="s">
        <v>1720</v>
      </c>
      <c r="I288" s="9">
        <v>53</v>
      </c>
      <c r="J288" s="9" t="s">
        <v>62</v>
      </c>
      <c r="K288" s="9">
        <v>0</v>
      </c>
      <c r="L288" s="9">
        <v>0</v>
      </c>
      <c r="M288" s="9" t="s">
        <v>83</v>
      </c>
      <c r="N288" s="9" t="s">
        <v>243</v>
      </c>
      <c r="O288" s="9">
        <v>1</v>
      </c>
      <c r="P288" s="9">
        <v>53</v>
      </c>
      <c r="Q288" s="9">
        <v>0</v>
      </c>
      <c r="R288" s="8" t="s">
        <v>65</v>
      </c>
      <c r="S288" s="8" t="s">
        <v>1721</v>
      </c>
      <c r="T288" s="9" t="s">
        <v>67</v>
      </c>
      <c r="U288" s="9">
        <v>0</v>
      </c>
      <c r="V288" s="9" t="s">
        <v>68</v>
      </c>
      <c r="W288" s="9" t="s">
        <v>68</v>
      </c>
      <c r="X288" s="9" t="s">
        <v>68</v>
      </c>
    </row>
    <row r="289" spans="1:24">
      <c r="A289" s="9" t="s">
        <v>55</v>
      </c>
      <c r="B289" s="8" t="s">
        <v>1722</v>
      </c>
      <c r="C289" s="8" t="s">
        <v>1723</v>
      </c>
      <c r="D289" s="9" t="s">
        <v>339</v>
      </c>
      <c r="E289" s="9" t="s">
        <v>1724</v>
      </c>
      <c r="F289" s="8" t="s">
        <v>966</v>
      </c>
      <c r="G289" s="8" t="s">
        <v>1503</v>
      </c>
      <c r="H289" s="9" t="s">
        <v>1725</v>
      </c>
      <c r="I289" s="9">
        <v>253</v>
      </c>
      <c r="J289" s="9" t="s">
        <v>62</v>
      </c>
      <c r="K289" s="9">
        <v>0</v>
      </c>
      <c r="L289" s="9">
        <v>0</v>
      </c>
      <c r="M289" s="9" t="s">
        <v>83</v>
      </c>
      <c r="N289" s="9" t="s">
        <v>596</v>
      </c>
      <c r="O289" s="9">
        <v>1</v>
      </c>
      <c r="P289" s="9">
        <v>253</v>
      </c>
      <c r="Q289" s="9">
        <v>0</v>
      </c>
      <c r="R289" s="8" t="s">
        <v>65</v>
      </c>
      <c r="S289" s="8" t="s">
        <v>1726</v>
      </c>
      <c r="T289" s="9" t="s">
        <v>67</v>
      </c>
      <c r="U289" s="9">
        <v>0</v>
      </c>
      <c r="V289" s="9" t="s">
        <v>68</v>
      </c>
      <c r="W289" s="9" t="s">
        <v>68</v>
      </c>
      <c r="X289" s="9" t="s">
        <v>68</v>
      </c>
    </row>
    <row r="290" ht="22.5" spans="1:24">
      <c r="A290" s="9" t="s">
        <v>55</v>
      </c>
      <c r="B290" s="8" t="s">
        <v>1727</v>
      </c>
      <c r="C290" s="8" t="s">
        <v>1728</v>
      </c>
      <c r="D290" s="9" t="s">
        <v>345</v>
      </c>
      <c r="E290" s="9" t="s">
        <v>1729</v>
      </c>
      <c r="F290" s="8" t="s">
        <v>966</v>
      </c>
      <c r="G290" s="8" t="s">
        <v>1503</v>
      </c>
      <c r="H290" s="9" t="s">
        <v>1730</v>
      </c>
      <c r="I290" s="9">
        <v>214</v>
      </c>
      <c r="J290" s="9" t="s">
        <v>62</v>
      </c>
      <c r="K290" s="9">
        <v>0</v>
      </c>
      <c r="L290" s="9">
        <v>0</v>
      </c>
      <c r="M290" s="9" t="s">
        <v>83</v>
      </c>
      <c r="N290" s="9" t="s">
        <v>345</v>
      </c>
      <c r="O290" s="9">
        <v>1</v>
      </c>
      <c r="P290" s="9">
        <v>214</v>
      </c>
      <c r="Q290" s="9">
        <v>0</v>
      </c>
      <c r="R290" s="8" t="s">
        <v>65</v>
      </c>
      <c r="S290" s="8" t="s">
        <v>1731</v>
      </c>
      <c r="T290" s="9" t="s">
        <v>67</v>
      </c>
      <c r="U290" s="9">
        <v>0</v>
      </c>
      <c r="V290" s="9" t="s">
        <v>68</v>
      </c>
      <c r="W290" s="9" t="s">
        <v>68</v>
      </c>
      <c r="X290" s="9" t="s">
        <v>68</v>
      </c>
    </row>
    <row r="291" spans="1:24">
      <c r="A291" s="9" t="s">
        <v>55</v>
      </c>
      <c r="B291" s="8" t="s">
        <v>1732</v>
      </c>
      <c r="C291" s="8" t="s">
        <v>1733</v>
      </c>
      <c r="D291" s="9" t="s">
        <v>301</v>
      </c>
      <c r="E291" s="9" t="s">
        <v>1734</v>
      </c>
      <c r="F291" s="8" t="s">
        <v>138</v>
      </c>
      <c r="G291" s="8" t="s">
        <v>1503</v>
      </c>
      <c r="H291" s="9" t="s">
        <v>1735</v>
      </c>
      <c r="I291" s="9">
        <v>52</v>
      </c>
      <c r="J291" s="9" t="s">
        <v>62</v>
      </c>
      <c r="K291" s="9">
        <v>0</v>
      </c>
      <c r="L291" s="9">
        <v>0</v>
      </c>
      <c r="M291" s="9" t="s">
        <v>83</v>
      </c>
      <c r="N291" s="9" t="s">
        <v>1736</v>
      </c>
      <c r="O291" s="9">
        <v>2</v>
      </c>
      <c r="P291" s="9">
        <v>52</v>
      </c>
      <c r="Q291" s="9">
        <v>0</v>
      </c>
      <c r="R291" s="8" t="s">
        <v>65</v>
      </c>
      <c r="S291" s="8" t="s">
        <v>1737</v>
      </c>
      <c r="T291" s="9" t="s">
        <v>67</v>
      </c>
      <c r="U291" s="9">
        <v>0</v>
      </c>
      <c r="V291" s="9" t="s">
        <v>68</v>
      </c>
      <c r="W291" s="9" t="s">
        <v>68</v>
      </c>
      <c r="X291" s="9" t="s">
        <v>68</v>
      </c>
    </row>
    <row r="292" spans="1:24">
      <c r="A292" s="9" t="s">
        <v>55</v>
      </c>
      <c r="B292" s="8" t="s">
        <v>1738</v>
      </c>
      <c r="C292" s="8" t="s">
        <v>1739</v>
      </c>
      <c r="D292" s="9" t="s">
        <v>1740</v>
      </c>
      <c r="E292" s="9" t="s">
        <v>1741</v>
      </c>
      <c r="F292" s="8" t="s">
        <v>138</v>
      </c>
      <c r="G292" s="8" t="s">
        <v>1503</v>
      </c>
      <c r="H292" s="9" t="s">
        <v>1742</v>
      </c>
      <c r="I292" s="9">
        <v>559</v>
      </c>
      <c r="J292" s="9" t="s">
        <v>62</v>
      </c>
      <c r="K292" s="9">
        <v>0</v>
      </c>
      <c r="L292" s="9">
        <v>0</v>
      </c>
      <c r="M292" s="9" t="s">
        <v>83</v>
      </c>
      <c r="N292" s="9" t="s">
        <v>1743</v>
      </c>
      <c r="O292" s="9">
        <v>2</v>
      </c>
      <c r="P292" s="9">
        <v>559</v>
      </c>
      <c r="Q292" s="9">
        <v>0</v>
      </c>
      <c r="R292" s="8" t="s">
        <v>65</v>
      </c>
      <c r="S292" s="8" t="s">
        <v>1744</v>
      </c>
      <c r="T292" s="9" t="s">
        <v>67</v>
      </c>
      <c r="U292" s="9">
        <v>0</v>
      </c>
      <c r="V292" s="9" t="s">
        <v>68</v>
      </c>
      <c r="W292" s="9" t="s">
        <v>68</v>
      </c>
      <c r="X292" s="9" t="s">
        <v>68</v>
      </c>
    </row>
    <row r="293" ht="22.5" spans="1:24">
      <c r="A293" s="9" t="s">
        <v>55</v>
      </c>
      <c r="B293" s="8" t="s">
        <v>1745</v>
      </c>
      <c r="C293" s="8"/>
      <c r="D293" s="9" t="s">
        <v>1746</v>
      </c>
      <c r="E293" s="9" t="s">
        <v>1054</v>
      </c>
      <c r="F293" s="8" t="s">
        <v>966</v>
      </c>
      <c r="G293" s="8" t="s">
        <v>1503</v>
      </c>
      <c r="H293" s="9" t="s">
        <v>1747</v>
      </c>
      <c r="I293" s="9">
        <v>31</v>
      </c>
      <c r="J293" s="9" t="s">
        <v>62</v>
      </c>
      <c r="K293" s="9">
        <v>0</v>
      </c>
      <c r="L293" s="9">
        <v>0</v>
      </c>
      <c r="M293" s="9" t="s">
        <v>83</v>
      </c>
      <c r="N293" s="9" t="s">
        <v>1748</v>
      </c>
      <c r="O293" s="9">
        <v>1</v>
      </c>
      <c r="P293" s="9">
        <v>31</v>
      </c>
      <c r="Q293" s="9">
        <v>0</v>
      </c>
      <c r="R293" s="8" t="s">
        <v>65</v>
      </c>
      <c r="S293" s="8" t="s">
        <v>1749</v>
      </c>
      <c r="T293" s="9" t="s">
        <v>67</v>
      </c>
      <c r="U293" s="9">
        <v>0</v>
      </c>
      <c r="V293" s="9" t="s">
        <v>68</v>
      </c>
      <c r="W293" s="9" t="s">
        <v>68</v>
      </c>
      <c r="X293" s="9" t="s">
        <v>68</v>
      </c>
    </row>
    <row r="294" ht="22.5" spans="1:24">
      <c r="A294" s="9" t="s">
        <v>55</v>
      </c>
      <c r="B294" s="8" t="s">
        <v>1750</v>
      </c>
      <c r="C294" s="8" t="s">
        <v>1751</v>
      </c>
      <c r="D294" s="9" t="s">
        <v>1752</v>
      </c>
      <c r="E294" s="9" t="s">
        <v>1753</v>
      </c>
      <c r="F294" s="8" t="s">
        <v>966</v>
      </c>
      <c r="G294" s="8" t="s">
        <v>1503</v>
      </c>
      <c r="H294" s="9" t="s">
        <v>1754</v>
      </c>
      <c r="I294" s="9">
        <v>68</v>
      </c>
      <c r="J294" s="9" t="s">
        <v>62</v>
      </c>
      <c r="K294" s="9">
        <v>0</v>
      </c>
      <c r="L294" s="9">
        <v>0</v>
      </c>
      <c r="M294" s="9" t="s">
        <v>83</v>
      </c>
      <c r="N294" s="9" t="s">
        <v>1752</v>
      </c>
      <c r="O294" s="9">
        <v>1</v>
      </c>
      <c r="P294" s="9">
        <v>68</v>
      </c>
      <c r="Q294" s="9">
        <v>0</v>
      </c>
      <c r="R294" s="8" t="s">
        <v>65</v>
      </c>
      <c r="S294" s="8" t="s">
        <v>1755</v>
      </c>
      <c r="T294" s="9" t="s">
        <v>67</v>
      </c>
      <c r="U294" s="9">
        <v>0</v>
      </c>
      <c r="V294" s="9" t="s">
        <v>68</v>
      </c>
      <c r="W294" s="9" t="s">
        <v>68</v>
      </c>
      <c r="X294" s="9" t="s">
        <v>68</v>
      </c>
    </row>
    <row r="295" ht="22.5" spans="1:24">
      <c r="A295" s="9" t="s">
        <v>55</v>
      </c>
      <c r="B295" s="8" t="s">
        <v>1756</v>
      </c>
      <c r="C295" s="8" t="s">
        <v>1757</v>
      </c>
      <c r="D295" s="9" t="s">
        <v>1758</v>
      </c>
      <c r="E295" s="9" t="s">
        <v>1759</v>
      </c>
      <c r="F295" s="8" t="s">
        <v>138</v>
      </c>
      <c r="G295" s="8" t="s">
        <v>1503</v>
      </c>
      <c r="H295" s="9" t="s">
        <v>1760</v>
      </c>
      <c r="I295" s="9">
        <v>398</v>
      </c>
      <c r="J295" s="9" t="s">
        <v>62</v>
      </c>
      <c r="K295" s="9">
        <v>0</v>
      </c>
      <c r="L295" s="9">
        <v>0</v>
      </c>
      <c r="M295" s="9" t="s">
        <v>63</v>
      </c>
      <c r="N295" s="9" t="s">
        <v>1761</v>
      </c>
      <c r="O295" s="9">
        <v>2</v>
      </c>
      <c r="P295" s="9">
        <v>398</v>
      </c>
      <c r="Q295" s="9">
        <v>0</v>
      </c>
      <c r="R295" s="8" t="s">
        <v>65</v>
      </c>
      <c r="S295" s="8" t="s">
        <v>1762</v>
      </c>
      <c r="T295" s="9" t="s">
        <v>67</v>
      </c>
      <c r="U295" s="9">
        <v>0</v>
      </c>
      <c r="V295" s="9" t="s">
        <v>68</v>
      </c>
      <c r="W295" s="9" t="s">
        <v>68</v>
      </c>
      <c r="X295" s="9" t="s">
        <v>68</v>
      </c>
    </row>
    <row r="296" ht="22.5" spans="1:24">
      <c r="A296" s="9" t="s">
        <v>55</v>
      </c>
      <c r="B296" s="8" t="s">
        <v>1763</v>
      </c>
      <c r="C296" s="8" t="s">
        <v>1764</v>
      </c>
      <c r="D296" s="9" t="s">
        <v>530</v>
      </c>
      <c r="E296" s="9" t="s">
        <v>571</v>
      </c>
      <c r="F296" s="8" t="s">
        <v>966</v>
      </c>
      <c r="G296" s="8" t="s">
        <v>1503</v>
      </c>
      <c r="H296" s="9" t="s">
        <v>1765</v>
      </c>
      <c r="I296" s="9">
        <v>948</v>
      </c>
      <c r="J296" s="9" t="s">
        <v>62</v>
      </c>
      <c r="K296" s="9">
        <v>0</v>
      </c>
      <c r="L296" s="9">
        <v>0</v>
      </c>
      <c r="M296" s="9" t="s">
        <v>63</v>
      </c>
      <c r="N296" s="9" t="s">
        <v>1766</v>
      </c>
      <c r="O296" s="9">
        <v>1</v>
      </c>
      <c r="P296" s="9">
        <v>948</v>
      </c>
      <c r="Q296" s="9">
        <v>0</v>
      </c>
      <c r="R296" s="8" t="s">
        <v>65</v>
      </c>
      <c r="S296" s="8" t="s">
        <v>1767</v>
      </c>
      <c r="T296" s="9" t="s">
        <v>67</v>
      </c>
      <c r="U296" s="9">
        <v>0</v>
      </c>
      <c r="V296" s="9" t="s">
        <v>68</v>
      </c>
      <c r="W296" s="9" t="s">
        <v>68</v>
      </c>
      <c r="X296" s="9" t="s">
        <v>68</v>
      </c>
    </row>
    <row r="297" spans="1:24">
      <c r="A297" s="9" t="s">
        <v>55</v>
      </c>
      <c r="B297" s="8" t="s">
        <v>1768</v>
      </c>
      <c r="C297" s="8" t="s">
        <v>1769</v>
      </c>
      <c r="D297" s="9" t="s">
        <v>144</v>
      </c>
      <c r="E297" s="9" t="s">
        <v>1770</v>
      </c>
      <c r="F297" s="8" t="s">
        <v>966</v>
      </c>
      <c r="G297" s="8" t="s">
        <v>1503</v>
      </c>
      <c r="H297" s="9" t="s">
        <v>1771</v>
      </c>
      <c r="I297" s="9">
        <v>16</v>
      </c>
      <c r="J297" s="9" t="s">
        <v>62</v>
      </c>
      <c r="K297" s="9">
        <v>0</v>
      </c>
      <c r="L297" s="9">
        <v>0</v>
      </c>
      <c r="M297" s="9" t="s">
        <v>83</v>
      </c>
      <c r="N297" s="9" t="s">
        <v>144</v>
      </c>
      <c r="O297" s="9">
        <v>1</v>
      </c>
      <c r="P297" s="9">
        <v>16</v>
      </c>
      <c r="Q297" s="9">
        <v>0</v>
      </c>
      <c r="R297" s="8" t="s">
        <v>65</v>
      </c>
      <c r="S297" s="8" t="s">
        <v>1772</v>
      </c>
      <c r="T297" s="9" t="s">
        <v>67</v>
      </c>
      <c r="U297" s="9">
        <v>0</v>
      </c>
      <c r="V297" s="9" t="s">
        <v>68</v>
      </c>
      <c r="W297" s="9" t="s">
        <v>68</v>
      </c>
      <c r="X297" s="9" t="s">
        <v>68</v>
      </c>
    </row>
    <row r="298" ht="22.5" spans="1:24">
      <c r="A298" s="9" t="s">
        <v>55</v>
      </c>
      <c r="B298" s="8" t="s">
        <v>1773</v>
      </c>
      <c r="C298" s="8" t="s">
        <v>1774</v>
      </c>
      <c r="D298" s="9" t="s">
        <v>702</v>
      </c>
      <c r="E298" s="9" t="s">
        <v>703</v>
      </c>
      <c r="F298" s="8" t="s">
        <v>138</v>
      </c>
      <c r="G298" s="8" t="s">
        <v>1503</v>
      </c>
      <c r="H298" s="9" t="s">
        <v>704</v>
      </c>
      <c r="I298" s="9">
        <v>534</v>
      </c>
      <c r="J298" s="9" t="s">
        <v>62</v>
      </c>
      <c r="K298" s="9">
        <v>0</v>
      </c>
      <c r="L298" s="9">
        <v>0</v>
      </c>
      <c r="M298" s="9" t="s">
        <v>83</v>
      </c>
      <c r="N298" s="9" t="s">
        <v>705</v>
      </c>
      <c r="O298" s="9">
        <v>2</v>
      </c>
      <c r="P298" s="9">
        <v>534</v>
      </c>
      <c r="Q298" s="9">
        <v>0</v>
      </c>
      <c r="R298" s="8" t="s">
        <v>65</v>
      </c>
      <c r="S298" s="8" t="s">
        <v>1775</v>
      </c>
      <c r="T298" s="9" t="s">
        <v>67</v>
      </c>
      <c r="U298" s="9">
        <v>0</v>
      </c>
      <c r="V298" s="9" t="s">
        <v>68</v>
      </c>
      <c r="W298" s="9" t="s">
        <v>68</v>
      </c>
      <c r="X298" s="9" t="s">
        <v>68</v>
      </c>
    </row>
    <row r="299" ht="22.5" spans="1:24">
      <c r="A299" s="9" t="s">
        <v>55</v>
      </c>
      <c r="B299" s="8" t="s">
        <v>1776</v>
      </c>
      <c r="C299" s="8" t="s">
        <v>1777</v>
      </c>
      <c r="D299" s="9" t="s">
        <v>1778</v>
      </c>
      <c r="E299" s="9" t="s">
        <v>1779</v>
      </c>
      <c r="F299" s="8" t="s">
        <v>966</v>
      </c>
      <c r="G299" s="8" t="s">
        <v>1503</v>
      </c>
      <c r="H299" s="9" t="s">
        <v>1780</v>
      </c>
      <c r="I299" s="9">
        <v>166</v>
      </c>
      <c r="J299" s="9" t="s">
        <v>62</v>
      </c>
      <c r="K299" s="9">
        <v>0</v>
      </c>
      <c r="L299" s="9">
        <v>0</v>
      </c>
      <c r="M299" s="9" t="s">
        <v>83</v>
      </c>
      <c r="N299" s="9" t="s">
        <v>1781</v>
      </c>
      <c r="O299" s="9">
        <v>1</v>
      </c>
      <c r="P299" s="9">
        <v>166</v>
      </c>
      <c r="Q299" s="9">
        <v>0</v>
      </c>
      <c r="R299" s="8" t="s">
        <v>65</v>
      </c>
      <c r="S299" s="8" t="s">
        <v>1782</v>
      </c>
      <c r="T299" s="9" t="s">
        <v>67</v>
      </c>
      <c r="U299" s="9">
        <v>0</v>
      </c>
      <c r="V299" s="9" t="s">
        <v>68</v>
      </c>
      <c r="W299" s="9" t="s">
        <v>68</v>
      </c>
      <c r="X299" s="9" t="s">
        <v>68</v>
      </c>
    </row>
    <row r="300" ht="22.5" spans="1:24">
      <c r="A300" s="9" t="s">
        <v>55</v>
      </c>
      <c r="B300" s="8" t="s">
        <v>1783</v>
      </c>
      <c r="C300" s="8" t="s">
        <v>1784</v>
      </c>
      <c r="D300" s="9" t="s">
        <v>1785</v>
      </c>
      <c r="E300" s="9" t="s">
        <v>1786</v>
      </c>
      <c r="F300" s="8" t="s">
        <v>966</v>
      </c>
      <c r="G300" s="8" t="s">
        <v>1503</v>
      </c>
      <c r="H300" s="9" t="s">
        <v>1787</v>
      </c>
      <c r="I300" s="9">
        <v>137</v>
      </c>
      <c r="J300" s="9" t="s">
        <v>62</v>
      </c>
      <c r="K300" s="9">
        <v>0</v>
      </c>
      <c r="L300" s="9">
        <v>0</v>
      </c>
      <c r="M300" s="9" t="s">
        <v>83</v>
      </c>
      <c r="N300" s="9" t="s">
        <v>1785</v>
      </c>
      <c r="O300" s="9">
        <v>1</v>
      </c>
      <c r="P300" s="9">
        <v>137</v>
      </c>
      <c r="Q300" s="9">
        <v>0</v>
      </c>
      <c r="R300" s="8" t="s">
        <v>65</v>
      </c>
      <c r="S300" s="8" t="s">
        <v>1788</v>
      </c>
      <c r="T300" s="9" t="s">
        <v>67</v>
      </c>
      <c r="U300" s="9">
        <v>0</v>
      </c>
      <c r="V300" s="9" t="s">
        <v>68</v>
      </c>
      <c r="W300" s="9" t="s">
        <v>68</v>
      </c>
      <c r="X300" s="9" t="s">
        <v>68</v>
      </c>
    </row>
    <row r="301" spans="1:24">
      <c r="A301" s="9" t="s">
        <v>55</v>
      </c>
      <c r="B301" s="8" t="s">
        <v>1789</v>
      </c>
      <c r="C301" s="8" t="s">
        <v>1790</v>
      </c>
      <c r="D301" s="9" t="s">
        <v>243</v>
      </c>
      <c r="E301" s="9" t="s">
        <v>1791</v>
      </c>
      <c r="F301" s="8" t="s">
        <v>966</v>
      </c>
      <c r="G301" s="8" t="s">
        <v>1503</v>
      </c>
      <c r="H301" s="9" t="s">
        <v>1792</v>
      </c>
      <c r="I301" s="9">
        <v>37</v>
      </c>
      <c r="J301" s="9" t="s">
        <v>62</v>
      </c>
      <c r="K301" s="9">
        <v>0</v>
      </c>
      <c r="L301" s="9">
        <v>0</v>
      </c>
      <c r="M301" s="9" t="s">
        <v>83</v>
      </c>
      <c r="N301" s="9" t="s">
        <v>246</v>
      </c>
      <c r="O301" s="9">
        <v>1</v>
      </c>
      <c r="P301" s="9">
        <v>37</v>
      </c>
      <c r="Q301" s="9">
        <v>0</v>
      </c>
      <c r="R301" s="8" t="s">
        <v>65</v>
      </c>
      <c r="S301" s="8" t="s">
        <v>1793</v>
      </c>
      <c r="T301" s="9" t="s">
        <v>67</v>
      </c>
      <c r="U301" s="9">
        <v>0</v>
      </c>
      <c r="V301" s="9" t="s">
        <v>68</v>
      </c>
      <c r="W301" s="9" t="s">
        <v>68</v>
      </c>
      <c r="X301" s="9" t="s">
        <v>68</v>
      </c>
    </row>
    <row r="302" spans="1:24">
      <c r="A302" s="9" t="s">
        <v>55</v>
      </c>
      <c r="B302" s="8" t="s">
        <v>1794</v>
      </c>
      <c r="C302" s="8" t="s">
        <v>182</v>
      </c>
      <c r="D302" s="9" t="s">
        <v>1795</v>
      </c>
      <c r="E302" s="9" t="s">
        <v>1796</v>
      </c>
      <c r="F302" s="8" t="s">
        <v>128</v>
      </c>
      <c r="G302" s="8" t="s">
        <v>1503</v>
      </c>
      <c r="H302" s="9" t="s">
        <v>1797</v>
      </c>
      <c r="I302" s="9">
        <v>1604</v>
      </c>
      <c r="J302" s="9" t="s">
        <v>62</v>
      </c>
      <c r="K302" s="9">
        <v>0</v>
      </c>
      <c r="L302" s="9">
        <v>0</v>
      </c>
      <c r="M302" s="9" t="s">
        <v>63</v>
      </c>
      <c r="N302" s="9" t="s">
        <v>1798</v>
      </c>
      <c r="O302" s="9">
        <v>4</v>
      </c>
      <c r="P302" s="9">
        <v>1604</v>
      </c>
      <c r="Q302" s="9">
        <v>0</v>
      </c>
      <c r="R302" s="8" t="s">
        <v>65</v>
      </c>
      <c r="S302" s="8" t="s">
        <v>1799</v>
      </c>
      <c r="T302" s="9" t="s">
        <v>67</v>
      </c>
      <c r="U302" s="9">
        <v>0</v>
      </c>
      <c r="V302" s="9" t="s">
        <v>68</v>
      </c>
      <c r="W302" s="9" t="s">
        <v>68</v>
      </c>
      <c r="X302" s="9" t="s">
        <v>68</v>
      </c>
    </row>
    <row r="303" spans="1:24">
      <c r="A303" s="9" t="s">
        <v>55</v>
      </c>
      <c r="B303" s="8" t="s">
        <v>1794</v>
      </c>
      <c r="C303" s="8" t="s">
        <v>182</v>
      </c>
      <c r="D303" s="9" t="s">
        <v>1795</v>
      </c>
      <c r="E303" s="9" t="s">
        <v>1796</v>
      </c>
      <c r="F303" s="8" t="s">
        <v>128</v>
      </c>
      <c r="G303" s="8" t="s">
        <v>1503</v>
      </c>
      <c r="H303" s="9" t="s">
        <v>1797</v>
      </c>
      <c r="I303" s="9">
        <v>-1604</v>
      </c>
      <c r="J303" s="9" t="s">
        <v>62</v>
      </c>
      <c r="K303" s="9">
        <v>0</v>
      </c>
      <c r="L303" s="9">
        <v>0</v>
      </c>
      <c r="M303" s="9" t="s">
        <v>63</v>
      </c>
      <c r="N303" s="9" t="s">
        <v>1798</v>
      </c>
      <c r="O303" s="9">
        <v>-4</v>
      </c>
      <c r="P303" s="9">
        <v>-1604</v>
      </c>
      <c r="Q303" s="9">
        <v>0</v>
      </c>
      <c r="R303" s="8" t="s">
        <v>65</v>
      </c>
      <c r="S303" s="8" t="s">
        <v>1799</v>
      </c>
      <c r="T303" s="9" t="s">
        <v>67</v>
      </c>
      <c r="U303" s="9">
        <v>0</v>
      </c>
      <c r="V303" s="9" t="s">
        <v>68</v>
      </c>
      <c r="W303" s="9" t="s">
        <v>68</v>
      </c>
      <c r="X303" s="9" t="s">
        <v>68</v>
      </c>
    </row>
    <row r="304" spans="1:24">
      <c r="A304" s="9" t="s">
        <v>55</v>
      </c>
      <c r="B304" s="8" t="s">
        <v>1794</v>
      </c>
      <c r="C304" s="8" t="s">
        <v>182</v>
      </c>
      <c r="D304" s="9" t="s">
        <v>78</v>
      </c>
      <c r="E304" s="9" t="s">
        <v>1796</v>
      </c>
      <c r="F304" s="8" t="s">
        <v>128</v>
      </c>
      <c r="G304" s="8" t="s">
        <v>1503</v>
      </c>
      <c r="H304" s="9" t="s">
        <v>1797</v>
      </c>
      <c r="I304" s="9">
        <v>-446</v>
      </c>
      <c r="J304" s="9" t="s">
        <v>62</v>
      </c>
      <c r="K304" s="9">
        <v>0</v>
      </c>
      <c r="L304" s="9">
        <v>0</v>
      </c>
      <c r="M304" s="9" t="s">
        <v>63</v>
      </c>
      <c r="N304" s="9" t="s">
        <v>1798</v>
      </c>
      <c r="O304" s="9">
        <v>0</v>
      </c>
      <c r="P304" s="9">
        <v>-446</v>
      </c>
      <c r="Q304" s="9">
        <v>0</v>
      </c>
      <c r="R304" s="8" t="s">
        <v>65</v>
      </c>
      <c r="S304" s="8" t="s">
        <v>1799</v>
      </c>
      <c r="T304" s="9" t="s">
        <v>67</v>
      </c>
      <c r="U304" s="9">
        <v>0</v>
      </c>
      <c r="V304" s="9" t="s">
        <v>68</v>
      </c>
      <c r="W304" s="9" t="s">
        <v>68</v>
      </c>
      <c r="X304" s="9" t="s">
        <v>68</v>
      </c>
    </row>
    <row r="305" ht="33.75" spans="1:24">
      <c r="A305" s="9" t="s">
        <v>55</v>
      </c>
      <c r="B305" s="8" t="s">
        <v>1800</v>
      </c>
      <c r="C305" s="8" t="s">
        <v>1801</v>
      </c>
      <c r="D305" s="9" t="s">
        <v>283</v>
      </c>
      <c r="E305" s="9" t="s">
        <v>1802</v>
      </c>
      <c r="F305" s="8" t="s">
        <v>966</v>
      </c>
      <c r="G305" s="8" t="s">
        <v>1503</v>
      </c>
      <c r="H305" s="9" t="s">
        <v>1803</v>
      </c>
      <c r="I305" s="9">
        <v>75</v>
      </c>
      <c r="J305" s="9" t="s">
        <v>62</v>
      </c>
      <c r="K305" s="9">
        <v>0</v>
      </c>
      <c r="L305" s="9">
        <v>0</v>
      </c>
      <c r="M305" s="9" t="s">
        <v>83</v>
      </c>
      <c r="N305" s="9" t="s">
        <v>286</v>
      </c>
      <c r="O305" s="9">
        <v>1</v>
      </c>
      <c r="P305" s="9">
        <v>75</v>
      </c>
      <c r="Q305" s="9">
        <v>0</v>
      </c>
      <c r="R305" s="8" t="s">
        <v>65</v>
      </c>
      <c r="S305" s="8" t="s">
        <v>1804</v>
      </c>
      <c r="T305" s="9" t="s">
        <v>67</v>
      </c>
      <c r="U305" s="9">
        <v>0</v>
      </c>
      <c r="V305" s="9" t="s">
        <v>68</v>
      </c>
      <c r="W305" s="9" t="s">
        <v>68</v>
      </c>
      <c r="X305" s="9" t="s">
        <v>68</v>
      </c>
    </row>
    <row r="306" ht="22.5" spans="1:24">
      <c r="A306" s="9" t="s">
        <v>55</v>
      </c>
      <c r="B306" s="8" t="s">
        <v>1805</v>
      </c>
      <c r="C306" s="8" t="s">
        <v>1806</v>
      </c>
      <c r="D306" s="9" t="s">
        <v>786</v>
      </c>
      <c r="E306" s="9" t="s">
        <v>787</v>
      </c>
      <c r="F306" s="8" t="s">
        <v>966</v>
      </c>
      <c r="G306" s="8" t="s">
        <v>1503</v>
      </c>
      <c r="H306" s="9" t="s">
        <v>788</v>
      </c>
      <c r="I306" s="9">
        <v>30</v>
      </c>
      <c r="J306" s="9" t="s">
        <v>62</v>
      </c>
      <c r="K306" s="9">
        <v>0</v>
      </c>
      <c r="L306" s="9">
        <v>0</v>
      </c>
      <c r="M306" s="9" t="s">
        <v>83</v>
      </c>
      <c r="N306" s="9" t="s">
        <v>786</v>
      </c>
      <c r="O306" s="9">
        <v>1</v>
      </c>
      <c r="P306" s="9">
        <v>30</v>
      </c>
      <c r="Q306" s="9">
        <v>0</v>
      </c>
      <c r="R306" s="8" t="s">
        <v>65</v>
      </c>
      <c r="S306" s="8" t="s">
        <v>1807</v>
      </c>
      <c r="T306" s="9" t="s">
        <v>67</v>
      </c>
      <c r="U306" s="9">
        <v>0</v>
      </c>
      <c r="V306" s="9" t="s">
        <v>68</v>
      </c>
      <c r="W306" s="9" t="s">
        <v>68</v>
      </c>
      <c r="X306" s="9" t="s">
        <v>68</v>
      </c>
    </row>
    <row r="307" spans="1:24">
      <c r="A307" s="9" t="s">
        <v>55</v>
      </c>
      <c r="B307" s="8" t="s">
        <v>1808</v>
      </c>
      <c r="C307" s="8" t="s">
        <v>1809</v>
      </c>
      <c r="D307" s="9" t="s">
        <v>464</v>
      </c>
      <c r="E307" s="9" t="s">
        <v>1810</v>
      </c>
      <c r="F307" s="8" t="s">
        <v>966</v>
      </c>
      <c r="G307" s="8" t="s">
        <v>1503</v>
      </c>
      <c r="H307" s="9" t="s">
        <v>1811</v>
      </c>
      <c r="I307" s="9">
        <v>60</v>
      </c>
      <c r="J307" s="9" t="s">
        <v>62</v>
      </c>
      <c r="K307" s="9">
        <v>0</v>
      </c>
      <c r="L307" s="9">
        <v>0</v>
      </c>
      <c r="M307" s="9" t="s">
        <v>83</v>
      </c>
      <c r="N307" s="9" t="s">
        <v>467</v>
      </c>
      <c r="O307" s="9">
        <v>1</v>
      </c>
      <c r="P307" s="9">
        <v>60</v>
      </c>
      <c r="Q307" s="9">
        <v>0</v>
      </c>
      <c r="R307" s="8" t="s">
        <v>65</v>
      </c>
      <c r="S307" s="8" t="s">
        <v>1812</v>
      </c>
      <c r="T307" s="9" t="s">
        <v>67</v>
      </c>
      <c r="U307" s="9">
        <v>0</v>
      </c>
      <c r="V307" s="9" t="s">
        <v>68</v>
      </c>
      <c r="W307" s="9" t="s">
        <v>68</v>
      </c>
      <c r="X307" s="9" t="s">
        <v>68</v>
      </c>
    </row>
    <row r="308" spans="1:24">
      <c r="A308" s="9" t="s">
        <v>55</v>
      </c>
      <c r="B308" s="8" t="s">
        <v>1813</v>
      </c>
      <c r="C308" s="8" t="s">
        <v>1814</v>
      </c>
      <c r="D308" s="9" t="s">
        <v>1815</v>
      </c>
      <c r="E308" s="9" t="s">
        <v>1816</v>
      </c>
      <c r="F308" s="8" t="s">
        <v>966</v>
      </c>
      <c r="G308" s="8" t="s">
        <v>1503</v>
      </c>
      <c r="H308" s="9" t="s">
        <v>1817</v>
      </c>
      <c r="I308" s="9">
        <v>49</v>
      </c>
      <c r="J308" s="9" t="s">
        <v>62</v>
      </c>
      <c r="K308" s="9">
        <v>0</v>
      </c>
      <c r="L308" s="9">
        <v>0</v>
      </c>
      <c r="M308" s="9" t="s">
        <v>83</v>
      </c>
      <c r="N308" s="9" t="s">
        <v>628</v>
      </c>
      <c r="O308" s="9">
        <v>1</v>
      </c>
      <c r="P308" s="9">
        <v>49</v>
      </c>
      <c r="Q308" s="9">
        <v>0</v>
      </c>
      <c r="R308" s="8" t="s">
        <v>65</v>
      </c>
      <c r="S308" s="8" t="s">
        <v>1818</v>
      </c>
      <c r="T308" s="9" t="s">
        <v>67</v>
      </c>
      <c r="U308" s="9">
        <v>0</v>
      </c>
      <c r="V308" s="9" t="s">
        <v>68</v>
      </c>
      <c r="W308" s="9" t="s">
        <v>68</v>
      </c>
      <c r="X308" s="9" t="s">
        <v>68</v>
      </c>
    </row>
    <row r="309" spans="1:24">
      <c r="A309" s="9" t="s">
        <v>55</v>
      </c>
      <c r="B309" s="8" t="s">
        <v>1819</v>
      </c>
      <c r="C309" s="8" t="s">
        <v>1820</v>
      </c>
      <c r="D309" s="9" t="s">
        <v>243</v>
      </c>
      <c r="E309" s="9" t="s">
        <v>1821</v>
      </c>
      <c r="F309" s="8" t="s">
        <v>966</v>
      </c>
      <c r="G309" s="8" t="s">
        <v>1503</v>
      </c>
      <c r="H309" s="9" t="s">
        <v>1822</v>
      </c>
      <c r="I309" s="9">
        <v>47</v>
      </c>
      <c r="J309" s="9" t="s">
        <v>62</v>
      </c>
      <c r="K309" s="9">
        <v>0</v>
      </c>
      <c r="L309" s="9">
        <v>0</v>
      </c>
      <c r="M309" s="9" t="s">
        <v>83</v>
      </c>
      <c r="N309" s="9" t="s">
        <v>1074</v>
      </c>
      <c r="O309" s="9">
        <v>1</v>
      </c>
      <c r="P309" s="9">
        <v>47</v>
      </c>
      <c r="Q309" s="9">
        <v>0</v>
      </c>
      <c r="R309" s="8" t="s">
        <v>65</v>
      </c>
      <c r="S309" s="8" t="s">
        <v>1823</v>
      </c>
      <c r="T309" s="9" t="s">
        <v>67</v>
      </c>
      <c r="U309" s="9">
        <v>0</v>
      </c>
      <c r="V309" s="9" t="s">
        <v>68</v>
      </c>
      <c r="W309" s="9" t="s">
        <v>68</v>
      </c>
      <c r="X309" s="9" t="s">
        <v>68</v>
      </c>
    </row>
    <row r="310" spans="1:24">
      <c r="A310" s="9" t="s">
        <v>55</v>
      </c>
      <c r="B310" s="8" t="s">
        <v>1824</v>
      </c>
      <c r="C310" s="8" t="s">
        <v>1825</v>
      </c>
      <c r="D310" s="9" t="s">
        <v>1826</v>
      </c>
      <c r="E310" s="9" t="s">
        <v>1827</v>
      </c>
      <c r="F310" s="8" t="s">
        <v>966</v>
      </c>
      <c r="G310" s="8" t="s">
        <v>1503</v>
      </c>
      <c r="H310" s="9" t="s">
        <v>1828</v>
      </c>
      <c r="I310" s="9">
        <v>303</v>
      </c>
      <c r="J310" s="9" t="s">
        <v>62</v>
      </c>
      <c r="K310" s="9">
        <v>0</v>
      </c>
      <c r="L310" s="9">
        <v>0</v>
      </c>
      <c r="M310" s="9" t="s">
        <v>83</v>
      </c>
      <c r="N310" s="9" t="s">
        <v>1829</v>
      </c>
      <c r="O310" s="9">
        <v>1</v>
      </c>
      <c r="P310" s="9">
        <v>303</v>
      </c>
      <c r="Q310" s="9">
        <v>0</v>
      </c>
      <c r="R310" s="8" t="s">
        <v>65</v>
      </c>
      <c r="S310" s="8" t="s">
        <v>1830</v>
      </c>
      <c r="T310" s="9" t="s">
        <v>67</v>
      </c>
      <c r="U310" s="9">
        <v>0</v>
      </c>
      <c r="V310" s="9" t="s">
        <v>68</v>
      </c>
      <c r="W310" s="9" t="s">
        <v>68</v>
      </c>
      <c r="X310" s="9" t="s">
        <v>68</v>
      </c>
    </row>
    <row r="311" spans="1:24">
      <c r="A311" s="9" t="s">
        <v>55</v>
      </c>
      <c r="B311" s="8" t="s">
        <v>1831</v>
      </c>
      <c r="C311" s="8" t="s">
        <v>1832</v>
      </c>
      <c r="D311" s="9" t="s">
        <v>345</v>
      </c>
      <c r="E311" s="9" t="s">
        <v>1703</v>
      </c>
      <c r="F311" s="8" t="s">
        <v>966</v>
      </c>
      <c r="G311" s="8" t="s">
        <v>1503</v>
      </c>
      <c r="H311" s="9" t="s">
        <v>1833</v>
      </c>
      <c r="I311" s="9">
        <v>48</v>
      </c>
      <c r="J311" s="9" t="s">
        <v>62</v>
      </c>
      <c r="K311" s="9">
        <v>0</v>
      </c>
      <c r="L311" s="9">
        <v>0</v>
      </c>
      <c r="M311" s="9" t="s">
        <v>83</v>
      </c>
      <c r="N311" s="9" t="s">
        <v>345</v>
      </c>
      <c r="O311" s="9">
        <v>1</v>
      </c>
      <c r="P311" s="9">
        <v>48</v>
      </c>
      <c r="Q311" s="9">
        <v>0</v>
      </c>
      <c r="R311" s="8" t="s">
        <v>65</v>
      </c>
      <c r="S311" s="8" t="s">
        <v>1834</v>
      </c>
      <c r="T311" s="9" t="s">
        <v>67</v>
      </c>
      <c r="U311" s="9">
        <v>0</v>
      </c>
      <c r="V311" s="9" t="s">
        <v>68</v>
      </c>
      <c r="W311" s="9" t="s">
        <v>68</v>
      </c>
      <c r="X311" s="9" t="s">
        <v>68</v>
      </c>
    </row>
    <row r="312" ht="22.5" spans="1:24">
      <c r="A312" s="9" t="s">
        <v>55</v>
      </c>
      <c r="B312" s="8" t="s">
        <v>1835</v>
      </c>
      <c r="C312" s="8" t="s">
        <v>1836</v>
      </c>
      <c r="D312" s="9" t="s">
        <v>820</v>
      </c>
      <c r="E312" s="9" t="s">
        <v>1837</v>
      </c>
      <c r="F312" s="8" t="s">
        <v>138</v>
      </c>
      <c r="G312" s="8" t="s">
        <v>1503</v>
      </c>
      <c r="H312" s="9" t="s">
        <v>1838</v>
      </c>
      <c r="I312" s="9">
        <v>131</v>
      </c>
      <c r="J312" s="9" t="s">
        <v>62</v>
      </c>
      <c r="K312" s="9">
        <v>0</v>
      </c>
      <c r="L312" s="9">
        <v>0</v>
      </c>
      <c r="M312" s="9" t="s">
        <v>83</v>
      </c>
      <c r="N312" s="9" t="s">
        <v>1294</v>
      </c>
      <c r="O312" s="9">
        <v>2</v>
      </c>
      <c r="P312" s="9">
        <v>131</v>
      </c>
      <c r="Q312" s="9">
        <v>0</v>
      </c>
      <c r="R312" s="8" t="s">
        <v>65</v>
      </c>
      <c r="S312" s="8" t="s">
        <v>1839</v>
      </c>
      <c r="T312" s="9" t="s">
        <v>67</v>
      </c>
      <c r="U312" s="9">
        <v>0</v>
      </c>
      <c r="V312" s="9" t="s">
        <v>68</v>
      </c>
      <c r="W312" s="9" t="s">
        <v>68</v>
      </c>
      <c r="X312" s="9" t="s">
        <v>68</v>
      </c>
    </row>
    <row r="313" ht="22.5" spans="1:24">
      <c r="A313" s="9" t="s">
        <v>55</v>
      </c>
      <c r="B313" s="8" t="s">
        <v>1840</v>
      </c>
      <c r="C313" s="8" t="s">
        <v>1841</v>
      </c>
      <c r="D313" s="9" t="s">
        <v>1842</v>
      </c>
      <c r="E313" s="9" t="s">
        <v>1843</v>
      </c>
      <c r="F313" s="8" t="s">
        <v>966</v>
      </c>
      <c r="G313" s="8" t="s">
        <v>1503</v>
      </c>
      <c r="H313" s="9" t="s">
        <v>1844</v>
      </c>
      <c r="I313" s="9">
        <v>217</v>
      </c>
      <c r="J313" s="9" t="s">
        <v>62</v>
      </c>
      <c r="K313" s="9">
        <v>0</v>
      </c>
      <c r="L313" s="9">
        <v>0</v>
      </c>
      <c r="M313" s="9" t="s">
        <v>83</v>
      </c>
      <c r="N313" s="9" t="s">
        <v>1845</v>
      </c>
      <c r="O313" s="9">
        <v>1</v>
      </c>
      <c r="P313" s="9">
        <v>217</v>
      </c>
      <c r="Q313" s="9">
        <v>0</v>
      </c>
      <c r="R313" s="8" t="s">
        <v>65</v>
      </c>
      <c r="S313" s="8" t="s">
        <v>1846</v>
      </c>
      <c r="T313" s="9" t="s">
        <v>67</v>
      </c>
      <c r="U313" s="9">
        <v>0</v>
      </c>
      <c r="V313" s="9" t="s">
        <v>68</v>
      </c>
      <c r="W313" s="9" t="s">
        <v>68</v>
      </c>
      <c r="X313" s="9" t="s">
        <v>68</v>
      </c>
    </row>
    <row r="314" spans="1:24">
      <c r="A314" s="9" t="s">
        <v>55</v>
      </c>
      <c r="B314" s="8" t="s">
        <v>1847</v>
      </c>
      <c r="C314" s="8" t="s">
        <v>1848</v>
      </c>
      <c r="D314" s="9" t="s">
        <v>1849</v>
      </c>
      <c r="E314" s="9" t="s">
        <v>352</v>
      </c>
      <c r="F314" s="8" t="s">
        <v>138</v>
      </c>
      <c r="G314" s="8" t="s">
        <v>1503</v>
      </c>
      <c r="H314" s="9" t="s">
        <v>1850</v>
      </c>
      <c r="I314" s="9">
        <v>1224</v>
      </c>
      <c r="J314" s="9" t="s">
        <v>62</v>
      </c>
      <c r="K314" s="9">
        <v>0</v>
      </c>
      <c r="L314" s="9">
        <v>0</v>
      </c>
      <c r="M314" s="9" t="s">
        <v>83</v>
      </c>
      <c r="N314" s="9" t="s">
        <v>1849</v>
      </c>
      <c r="O314" s="9">
        <v>2</v>
      </c>
      <c r="P314" s="9">
        <v>1224</v>
      </c>
      <c r="Q314" s="9">
        <v>0</v>
      </c>
      <c r="R314" s="8" t="s">
        <v>65</v>
      </c>
      <c r="S314" s="8" t="s">
        <v>1851</v>
      </c>
      <c r="T314" s="9" t="s">
        <v>67</v>
      </c>
      <c r="U314" s="9">
        <v>0</v>
      </c>
      <c r="V314" s="9" t="s">
        <v>68</v>
      </c>
      <c r="W314" s="9" t="s">
        <v>68</v>
      </c>
      <c r="X314" s="9" t="s">
        <v>68</v>
      </c>
    </row>
    <row r="315" spans="1:24">
      <c r="A315" s="9" t="s">
        <v>55</v>
      </c>
      <c r="B315" s="8" t="s">
        <v>1852</v>
      </c>
      <c r="C315" s="8" t="s">
        <v>1853</v>
      </c>
      <c r="D315" s="9" t="s">
        <v>243</v>
      </c>
      <c r="E315" s="9" t="s">
        <v>1854</v>
      </c>
      <c r="F315" s="8" t="s">
        <v>129</v>
      </c>
      <c r="G315" s="8" t="s">
        <v>1503</v>
      </c>
      <c r="H315" s="9" t="s">
        <v>1855</v>
      </c>
      <c r="I315" s="9">
        <v>6345</v>
      </c>
      <c r="J315" s="9" t="s">
        <v>62</v>
      </c>
      <c r="K315" s="9">
        <v>0</v>
      </c>
      <c r="L315" s="9">
        <v>0</v>
      </c>
      <c r="M315" s="9" t="s">
        <v>63</v>
      </c>
      <c r="N315" s="9" t="s">
        <v>1856</v>
      </c>
      <c r="O315" s="9">
        <v>3</v>
      </c>
      <c r="P315" s="9">
        <v>6345</v>
      </c>
      <c r="Q315" s="9">
        <v>0</v>
      </c>
      <c r="R315" s="8" t="s">
        <v>65</v>
      </c>
      <c r="S315" s="8" t="s">
        <v>1857</v>
      </c>
      <c r="T315" s="9" t="s">
        <v>67</v>
      </c>
      <c r="U315" s="9">
        <v>0</v>
      </c>
      <c r="V315" s="9" t="s">
        <v>68</v>
      </c>
      <c r="W315" s="9" t="s">
        <v>68</v>
      </c>
      <c r="X315" s="9" t="s">
        <v>68</v>
      </c>
    </row>
    <row r="316" spans="1:24">
      <c r="A316" s="9" t="s">
        <v>55</v>
      </c>
      <c r="B316" s="8" t="s">
        <v>1858</v>
      </c>
      <c r="C316" s="8"/>
      <c r="D316" s="9" t="s">
        <v>243</v>
      </c>
      <c r="E316" s="9" t="s">
        <v>1859</v>
      </c>
      <c r="F316" s="8" t="s">
        <v>138</v>
      </c>
      <c r="G316" s="8" t="s">
        <v>1503</v>
      </c>
      <c r="H316" s="9" t="s">
        <v>1860</v>
      </c>
      <c r="I316" s="9">
        <v>94</v>
      </c>
      <c r="J316" s="9" t="s">
        <v>62</v>
      </c>
      <c r="K316" s="9">
        <v>0</v>
      </c>
      <c r="L316" s="9">
        <v>0</v>
      </c>
      <c r="M316" s="9" t="s">
        <v>83</v>
      </c>
      <c r="N316" s="9" t="s">
        <v>243</v>
      </c>
      <c r="O316" s="9">
        <v>2</v>
      </c>
      <c r="P316" s="9">
        <v>94</v>
      </c>
      <c r="Q316" s="9">
        <v>0</v>
      </c>
      <c r="R316" s="8" t="s">
        <v>65</v>
      </c>
      <c r="S316" s="8" t="s">
        <v>1861</v>
      </c>
      <c r="T316" s="9" t="s">
        <v>67</v>
      </c>
      <c r="U316" s="9">
        <v>0</v>
      </c>
      <c r="V316" s="9" t="s">
        <v>68</v>
      </c>
      <c r="W316" s="9" t="s">
        <v>68</v>
      </c>
      <c r="X316" s="9" t="s">
        <v>68</v>
      </c>
    </row>
    <row r="317" ht="22.5" spans="1:24">
      <c r="A317" s="9" t="s">
        <v>55</v>
      </c>
      <c r="B317" s="8" t="s">
        <v>1862</v>
      </c>
      <c r="C317" s="8" t="s">
        <v>182</v>
      </c>
      <c r="D317" s="9" t="s">
        <v>1228</v>
      </c>
      <c r="E317" s="9" t="s">
        <v>1863</v>
      </c>
      <c r="F317" s="8" t="s">
        <v>966</v>
      </c>
      <c r="G317" s="8" t="s">
        <v>1503</v>
      </c>
      <c r="H317" s="9" t="s">
        <v>1864</v>
      </c>
      <c r="I317" s="9">
        <v>23</v>
      </c>
      <c r="J317" s="9" t="s">
        <v>62</v>
      </c>
      <c r="K317" s="9">
        <v>0</v>
      </c>
      <c r="L317" s="9">
        <v>0</v>
      </c>
      <c r="M317" s="9" t="s">
        <v>83</v>
      </c>
      <c r="N317" s="9" t="s">
        <v>1231</v>
      </c>
      <c r="O317" s="9">
        <v>1</v>
      </c>
      <c r="P317" s="9">
        <v>23</v>
      </c>
      <c r="Q317" s="9">
        <v>0</v>
      </c>
      <c r="R317" s="8" t="s">
        <v>65</v>
      </c>
      <c r="S317" s="8" t="s">
        <v>1865</v>
      </c>
      <c r="T317" s="9" t="s">
        <v>67</v>
      </c>
      <c r="U317" s="9">
        <v>0</v>
      </c>
      <c r="V317" s="9" t="s">
        <v>68</v>
      </c>
      <c r="W317" s="9" t="s">
        <v>68</v>
      </c>
      <c r="X317" s="9" t="s">
        <v>68</v>
      </c>
    </row>
    <row r="318" ht="22.5" spans="1:24">
      <c r="A318" s="9" t="s">
        <v>55</v>
      </c>
      <c r="B318" s="8" t="s">
        <v>1866</v>
      </c>
      <c r="C318" s="8" t="s">
        <v>1867</v>
      </c>
      <c r="D318" s="9" t="s">
        <v>1868</v>
      </c>
      <c r="E318" s="9" t="s">
        <v>1869</v>
      </c>
      <c r="F318" s="8" t="s">
        <v>138</v>
      </c>
      <c r="G318" s="8" t="s">
        <v>1503</v>
      </c>
      <c r="H318" s="9" t="s">
        <v>1870</v>
      </c>
      <c r="I318" s="9">
        <v>349</v>
      </c>
      <c r="J318" s="9" t="s">
        <v>62</v>
      </c>
      <c r="K318" s="9">
        <v>0</v>
      </c>
      <c r="L318" s="9">
        <v>0</v>
      </c>
      <c r="M318" s="9" t="s">
        <v>83</v>
      </c>
      <c r="N318" s="9" t="s">
        <v>1868</v>
      </c>
      <c r="O318" s="9">
        <v>2</v>
      </c>
      <c r="P318" s="9">
        <v>349</v>
      </c>
      <c r="Q318" s="9">
        <v>0</v>
      </c>
      <c r="R318" s="8" t="s">
        <v>65</v>
      </c>
      <c r="S318" s="8" t="s">
        <v>1871</v>
      </c>
      <c r="T318" s="9" t="s">
        <v>67</v>
      </c>
      <c r="U318" s="9">
        <v>0</v>
      </c>
      <c r="V318" s="9" t="s">
        <v>68</v>
      </c>
      <c r="W318" s="9" t="s">
        <v>68</v>
      </c>
      <c r="X318" s="9" t="s">
        <v>68</v>
      </c>
    </row>
    <row r="319" spans="1:24">
      <c r="A319" s="9" t="s">
        <v>55</v>
      </c>
      <c r="B319" s="8" t="s">
        <v>1872</v>
      </c>
      <c r="C319" s="8" t="s">
        <v>182</v>
      </c>
      <c r="D319" s="9" t="s">
        <v>1873</v>
      </c>
      <c r="E319" s="9" t="s">
        <v>1874</v>
      </c>
      <c r="F319" s="8" t="s">
        <v>966</v>
      </c>
      <c r="G319" s="8" t="s">
        <v>1503</v>
      </c>
      <c r="H319" s="9" t="s">
        <v>1875</v>
      </c>
      <c r="I319" s="9">
        <v>52</v>
      </c>
      <c r="J319" s="9" t="s">
        <v>62</v>
      </c>
      <c r="K319" s="9">
        <v>0</v>
      </c>
      <c r="L319" s="9">
        <v>0</v>
      </c>
      <c r="M319" s="9" t="s">
        <v>83</v>
      </c>
      <c r="N319" s="9" t="s">
        <v>1873</v>
      </c>
      <c r="O319" s="9">
        <v>1</v>
      </c>
      <c r="P319" s="9">
        <v>52</v>
      </c>
      <c r="Q319" s="9">
        <v>0</v>
      </c>
      <c r="R319" s="8" t="s">
        <v>65</v>
      </c>
      <c r="S319" s="8" t="s">
        <v>1876</v>
      </c>
      <c r="T319" s="9" t="s">
        <v>67</v>
      </c>
      <c r="U319" s="9">
        <v>0</v>
      </c>
      <c r="V319" s="9" t="s">
        <v>68</v>
      </c>
      <c r="W319" s="9" t="s">
        <v>68</v>
      </c>
      <c r="X319" s="9" t="s">
        <v>68</v>
      </c>
    </row>
    <row r="320" spans="1:24">
      <c r="A320" s="9" t="s">
        <v>55</v>
      </c>
      <c r="B320" s="8" t="s">
        <v>1877</v>
      </c>
      <c r="C320" s="8" t="s">
        <v>182</v>
      </c>
      <c r="D320" s="9" t="s">
        <v>1878</v>
      </c>
      <c r="E320" s="9" t="s">
        <v>1879</v>
      </c>
      <c r="F320" s="8" t="s">
        <v>128</v>
      </c>
      <c r="G320" s="8" t="s">
        <v>1503</v>
      </c>
      <c r="H320" s="9" t="s">
        <v>1880</v>
      </c>
      <c r="I320" s="9">
        <v>108</v>
      </c>
      <c r="J320" s="9" t="s">
        <v>62</v>
      </c>
      <c r="K320" s="9">
        <v>0</v>
      </c>
      <c r="L320" s="9">
        <v>0</v>
      </c>
      <c r="M320" s="9" t="s">
        <v>83</v>
      </c>
      <c r="N320" s="9" t="s">
        <v>1881</v>
      </c>
      <c r="O320" s="9">
        <v>4</v>
      </c>
      <c r="P320" s="9">
        <v>108</v>
      </c>
      <c r="Q320" s="9">
        <v>0</v>
      </c>
      <c r="R320" s="8" t="s">
        <v>65</v>
      </c>
      <c r="S320" s="8" t="s">
        <v>1882</v>
      </c>
      <c r="T320" s="9" t="s">
        <v>67</v>
      </c>
      <c r="U320" s="9">
        <v>0</v>
      </c>
      <c r="V320" s="9" t="s">
        <v>68</v>
      </c>
      <c r="W320" s="9" t="s">
        <v>68</v>
      </c>
      <c r="X320" s="9" t="s">
        <v>68</v>
      </c>
    </row>
    <row r="321" spans="1:24">
      <c r="A321" s="9" t="s">
        <v>55</v>
      </c>
      <c r="B321" s="8" t="s">
        <v>1883</v>
      </c>
      <c r="C321" s="8" t="s">
        <v>1884</v>
      </c>
      <c r="D321" s="9" t="s">
        <v>755</v>
      </c>
      <c r="E321" s="9" t="s">
        <v>1885</v>
      </c>
      <c r="F321" s="8" t="s">
        <v>966</v>
      </c>
      <c r="G321" s="8" t="s">
        <v>1503</v>
      </c>
      <c r="H321" s="9" t="s">
        <v>1886</v>
      </c>
      <c r="I321" s="9">
        <v>62</v>
      </c>
      <c r="J321" s="9" t="s">
        <v>62</v>
      </c>
      <c r="K321" s="9">
        <v>0</v>
      </c>
      <c r="L321" s="9">
        <v>0</v>
      </c>
      <c r="M321" s="9" t="s">
        <v>83</v>
      </c>
      <c r="N321" s="9" t="s">
        <v>755</v>
      </c>
      <c r="O321" s="9">
        <v>1</v>
      </c>
      <c r="P321" s="9">
        <v>62</v>
      </c>
      <c r="Q321" s="9">
        <v>0</v>
      </c>
      <c r="R321" s="8" t="s">
        <v>65</v>
      </c>
      <c r="S321" s="8" t="s">
        <v>1887</v>
      </c>
      <c r="T321" s="9" t="s">
        <v>67</v>
      </c>
      <c r="U321" s="9">
        <v>0</v>
      </c>
      <c r="V321" s="9" t="s">
        <v>68</v>
      </c>
      <c r="W321" s="9" t="s">
        <v>68</v>
      </c>
      <c r="X321" s="9" t="s">
        <v>68</v>
      </c>
    </row>
    <row r="322" ht="22.5" spans="1:24">
      <c r="A322" s="9" t="s">
        <v>55</v>
      </c>
      <c r="B322" s="8" t="s">
        <v>1888</v>
      </c>
      <c r="C322" s="8" t="s">
        <v>1889</v>
      </c>
      <c r="D322" s="9" t="s">
        <v>1890</v>
      </c>
      <c r="E322" s="9" t="s">
        <v>1891</v>
      </c>
      <c r="F322" s="8" t="s">
        <v>966</v>
      </c>
      <c r="G322" s="8" t="s">
        <v>1503</v>
      </c>
      <c r="H322" s="9" t="s">
        <v>1892</v>
      </c>
      <c r="I322" s="9">
        <v>66</v>
      </c>
      <c r="J322" s="9" t="s">
        <v>62</v>
      </c>
      <c r="K322" s="9">
        <v>0</v>
      </c>
      <c r="L322" s="9">
        <v>0</v>
      </c>
      <c r="M322" s="9" t="s">
        <v>83</v>
      </c>
      <c r="N322" s="9" t="s">
        <v>1893</v>
      </c>
      <c r="O322" s="9">
        <v>1</v>
      </c>
      <c r="P322" s="9">
        <v>66</v>
      </c>
      <c r="Q322" s="9">
        <v>0</v>
      </c>
      <c r="R322" s="8" t="s">
        <v>65</v>
      </c>
      <c r="S322" s="8" t="s">
        <v>1894</v>
      </c>
      <c r="T322" s="9" t="s">
        <v>67</v>
      </c>
      <c r="U322" s="9">
        <v>0</v>
      </c>
      <c r="V322" s="9" t="s">
        <v>68</v>
      </c>
      <c r="W322" s="9" t="s">
        <v>68</v>
      </c>
      <c r="X322" s="9" t="s">
        <v>68</v>
      </c>
    </row>
    <row r="323" spans="1:24">
      <c r="A323" s="9" t="s">
        <v>55</v>
      </c>
      <c r="B323" s="8" t="s">
        <v>1895</v>
      </c>
      <c r="C323" s="8" t="s">
        <v>1896</v>
      </c>
      <c r="D323" s="9" t="s">
        <v>786</v>
      </c>
      <c r="E323" s="9" t="s">
        <v>184</v>
      </c>
      <c r="F323" s="8" t="s">
        <v>138</v>
      </c>
      <c r="G323" s="8" t="s">
        <v>1503</v>
      </c>
      <c r="H323" s="9" t="s">
        <v>1897</v>
      </c>
      <c r="I323" s="9">
        <v>280</v>
      </c>
      <c r="J323" s="9" t="s">
        <v>62</v>
      </c>
      <c r="K323" s="9">
        <v>0</v>
      </c>
      <c r="L323" s="9">
        <v>0</v>
      </c>
      <c r="M323" s="9" t="s">
        <v>83</v>
      </c>
      <c r="N323" s="9" t="s">
        <v>786</v>
      </c>
      <c r="O323" s="9">
        <v>2</v>
      </c>
      <c r="P323" s="9">
        <v>280</v>
      </c>
      <c r="Q323" s="9">
        <v>0</v>
      </c>
      <c r="R323" s="8" t="s">
        <v>65</v>
      </c>
      <c r="S323" s="8" t="s">
        <v>1898</v>
      </c>
      <c r="T323" s="9" t="s">
        <v>67</v>
      </c>
      <c r="U323" s="9">
        <v>0</v>
      </c>
      <c r="V323" s="9" t="s">
        <v>68</v>
      </c>
      <c r="W323" s="9" t="s">
        <v>68</v>
      </c>
      <c r="X323" s="9" t="s">
        <v>68</v>
      </c>
    </row>
    <row r="324" spans="1:24">
      <c r="A324" s="9" t="s">
        <v>55</v>
      </c>
      <c r="B324" s="8" t="s">
        <v>1899</v>
      </c>
      <c r="C324" s="8"/>
      <c r="D324" s="9" t="s">
        <v>1900</v>
      </c>
      <c r="E324" s="9" t="s">
        <v>1901</v>
      </c>
      <c r="F324" s="8" t="s">
        <v>128</v>
      </c>
      <c r="G324" s="8" t="s">
        <v>1503</v>
      </c>
      <c r="H324" s="9" t="s">
        <v>1902</v>
      </c>
      <c r="I324" s="9">
        <v>144</v>
      </c>
      <c r="J324" s="9" t="s">
        <v>62</v>
      </c>
      <c r="K324" s="9">
        <v>0</v>
      </c>
      <c r="L324" s="9">
        <v>0</v>
      </c>
      <c r="M324" s="9" t="s">
        <v>83</v>
      </c>
      <c r="N324" s="9" t="s">
        <v>1900</v>
      </c>
      <c r="O324" s="9">
        <v>4</v>
      </c>
      <c r="P324" s="9">
        <v>144</v>
      </c>
      <c r="Q324" s="9">
        <v>0</v>
      </c>
      <c r="R324" s="8" t="s">
        <v>65</v>
      </c>
      <c r="S324" s="8" t="s">
        <v>1903</v>
      </c>
      <c r="T324" s="9" t="s">
        <v>67</v>
      </c>
      <c r="U324" s="9">
        <v>0</v>
      </c>
      <c r="V324" s="9" t="s">
        <v>68</v>
      </c>
      <c r="W324" s="9" t="s">
        <v>68</v>
      </c>
      <c r="X324" s="9" t="s">
        <v>68</v>
      </c>
    </row>
    <row r="325" ht="22.5" spans="1:24">
      <c r="A325" s="9" t="s">
        <v>55</v>
      </c>
      <c r="B325" s="8" t="s">
        <v>1904</v>
      </c>
      <c r="C325" s="8" t="s">
        <v>1905</v>
      </c>
      <c r="D325" s="9" t="s">
        <v>339</v>
      </c>
      <c r="E325" s="9" t="s">
        <v>1906</v>
      </c>
      <c r="F325" s="8" t="s">
        <v>966</v>
      </c>
      <c r="G325" s="8" t="s">
        <v>1503</v>
      </c>
      <c r="H325" s="9" t="s">
        <v>1907</v>
      </c>
      <c r="I325" s="9">
        <v>1394</v>
      </c>
      <c r="J325" s="9" t="s">
        <v>62</v>
      </c>
      <c r="K325" s="9">
        <v>0</v>
      </c>
      <c r="L325" s="9">
        <v>0</v>
      </c>
      <c r="M325" s="9" t="s">
        <v>63</v>
      </c>
      <c r="N325" s="9" t="s">
        <v>596</v>
      </c>
      <c r="O325" s="9">
        <v>1</v>
      </c>
      <c r="P325" s="9">
        <v>1394</v>
      </c>
      <c r="Q325" s="9">
        <v>0</v>
      </c>
      <c r="R325" s="8" t="s">
        <v>65</v>
      </c>
      <c r="S325" s="8" t="s">
        <v>1908</v>
      </c>
      <c r="T325" s="9" t="s">
        <v>67</v>
      </c>
      <c r="U325" s="9">
        <v>0</v>
      </c>
      <c r="V325" s="9" t="s">
        <v>68</v>
      </c>
      <c r="W325" s="9" t="s">
        <v>68</v>
      </c>
      <c r="X325" s="9" t="s">
        <v>68</v>
      </c>
    </row>
    <row r="326" ht="22.5" spans="1:24">
      <c r="A326" s="9" t="s">
        <v>55</v>
      </c>
      <c r="B326" s="8" t="s">
        <v>1909</v>
      </c>
      <c r="C326" s="8" t="s">
        <v>1910</v>
      </c>
      <c r="D326" s="9" t="s">
        <v>915</v>
      </c>
      <c r="E326" s="9" t="s">
        <v>1911</v>
      </c>
      <c r="F326" s="8" t="s">
        <v>138</v>
      </c>
      <c r="G326" s="8" t="s">
        <v>1503</v>
      </c>
      <c r="H326" s="9" t="s">
        <v>1912</v>
      </c>
      <c r="I326" s="9">
        <v>308</v>
      </c>
      <c r="J326" s="9" t="s">
        <v>62</v>
      </c>
      <c r="K326" s="9">
        <v>0</v>
      </c>
      <c r="L326" s="9">
        <v>0</v>
      </c>
      <c r="M326" s="9" t="s">
        <v>83</v>
      </c>
      <c r="N326" s="9" t="s">
        <v>1913</v>
      </c>
      <c r="O326" s="9">
        <v>2</v>
      </c>
      <c r="P326" s="9">
        <v>308</v>
      </c>
      <c r="Q326" s="9">
        <v>0</v>
      </c>
      <c r="R326" s="8" t="s">
        <v>65</v>
      </c>
      <c r="S326" s="8" t="s">
        <v>1914</v>
      </c>
      <c r="T326" s="9" t="s">
        <v>67</v>
      </c>
      <c r="U326" s="9">
        <v>0</v>
      </c>
      <c r="V326" s="9" t="s">
        <v>68</v>
      </c>
      <c r="W326" s="9" t="s">
        <v>68</v>
      </c>
      <c r="X326" s="9" t="s">
        <v>68</v>
      </c>
    </row>
    <row r="327" spans="1:24">
      <c r="A327" s="9" t="s">
        <v>55</v>
      </c>
      <c r="B327" s="8" t="s">
        <v>1915</v>
      </c>
      <c r="C327" s="8" t="s">
        <v>1916</v>
      </c>
      <c r="D327" s="9" t="s">
        <v>986</v>
      </c>
      <c r="E327" s="9" t="s">
        <v>1917</v>
      </c>
      <c r="F327" s="8" t="s">
        <v>966</v>
      </c>
      <c r="G327" s="8" t="s">
        <v>1503</v>
      </c>
      <c r="H327" s="9" t="s">
        <v>1918</v>
      </c>
      <c r="I327" s="9">
        <v>95</v>
      </c>
      <c r="J327" s="9" t="s">
        <v>62</v>
      </c>
      <c r="K327" s="9">
        <v>0</v>
      </c>
      <c r="L327" s="9">
        <v>0</v>
      </c>
      <c r="M327" s="9" t="s">
        <v>83</v>
      </c>
      <c r="N327" s="9" t="s">
        <v>986</v>
      </c>
      <c r="O327" s="9">
        <v>1</v>
      </c>
      <c r="P327" s="9">
        <v>95</v>
      </c>
      <c r="Q327" s="9">
        <v>0</v>
      </c>
      <c r="R327" s="8" t="s">
        <v>65</v>
      </c>
      <c r="S327" s="8" t="s">
        <v>1919</v>
      </c>
      <c r="T327" s="9" t="s">
        <v>67</v>
      </c>
      <c r="U327" s="9">
        <v>0</v>
      </c>
      <c r="V327" s="9" t="s">
        <v>68</v>
      </c>
      <c r="W327" s="9" t="s">
        <v>68</v>
      </c>
      <c r="X327" s="9" t="s">
        <v>68</v>
      </c>
    </row>
    <row r="328" spans="1:24">
      <c r="A328" s="9" t="s">
        <v>55</v>
      </c>
      <c r="B328" s="8" t="s">
        <v>1920</v>
      </c>
      <c r="C328" s="8" t="s">
        <v>1921</v>
      </c>
      <c r="D328" s="9" t="s">
        <v>157</v>
      </c>
      <c r="E328" s="9" t="s">
        <v>1922</v>
      </c>
      <c r="F328" s="8" t="s">
        <v>966</v>
      </c>
      <c r="G328" s="8" t="s">
        <v>1503</v>
      </c>
      <c r="H328" s="9" t="s">
        <v>1923</v>
      </c>
      <c r="I328" s="9">
        <v>22</v>
      </c>
      <c r="J328" s="9" t="s">
        <v>62</v>
      </c>
      <c r="K328" s="9">
        <v>0</v>
      </c>
      <c r="L328" s="9">
        <v>0</v>
      </c>
      <c r="M328" s="9" t="s">
        <v>83</v>
      </c>
      <c r="N328" s="9" t="s">
        <v>1671</v>
      </c>
      <c r="O328" s="9">
        <v>1</v>
      </c>
      <c r="P328" s="9">
        <v>22</v>
      </c>
      <c r="Q328" s="9">
        <v>0</v>
      </c>
      <c r="R328" s="8" t="s">
        <v>65</v>
      </c>
      <c r="S328" s="8" t="s">
        <v>1924</v>
      </c>
      <c r="T328" s="9" t="s">
        <v>67</v>
      </c>
      <c r="U328" s="9">
        <v>0</v>
      </c>
      <c r="V328" s="9" t="s">
        <v>68</v>
      </c>
      <c r="W328" s="9" t="s">
        <v>68</v>
      </c>
      <c r="X328" s="9" t="s">
        <v>68</v>
      </c>
    </row>
    <row r="329" spans="1:24">
      <c r="A329" s="9" t="s">
        <v>55</v>
      </c>
      <c r="B329" s="8" t="s">
        <v>1925</v>
      </c>
      <c r="C329" s="8" t="s">
        <v>1926</v>
      </c>
      <c r="D329" s="9" t="s">
        <v>786</v>
      </c>
      <c r="E329" s="9" t="s">
        <v>749</v>
      </c>
      <c r="F329" s="8" t="s">
        <v>966</v>
      </c>
      <c r="G329" s="8" t="s">
        <v>1503</v>
      </c>
      <c r="H329" s="9" t="s">
        <v>1927</v>
      </c>
      <c r="I329" s="9">
        <v>298</v>
      </c>
      <c r="J329" s="9" t="s">
        <v>62</v>
      </c>
      <c r="K329" s="9">
        <v>0</v>
      </c>
      <c r="L329" s="9">
        <v>0</v>
      </c>
      <c r="M329" s="9" t="s">
        <v>83</v>
      </c>
      <c r="N329" s="9" t="s">
        <v>786</v>
      </c>
      <c r="O329" s="9">
        <v>2</v>
      </c>
      <c r="P329" s="9">
        <v>298</v>
      </c>
      <c r="Q329" s="9">
        <v>0</v>
      </c>
      <c r="R329" s="8" t="s">
        <v>65</v>
      </c>
      <c r="S329" s="8" t="s">
        <v>1928</v>
      </c>
      <c r="T329" s="9" t="s">
        <v>67</v>
      </c>
      <c r="U329" s="9">
        <v>0</v>
      </c>
      <c r="V329" s="9" t="s">
        <v>68</v>
      </c>
      <c r="W329" s="9" t="s">
        <v>68</v>
      </c>
      <c r="X329" s="9" t="s">
        <v>68</v>
      </c>
    </row>
    <row r="330" ht="22.5" spans="1:24">
      <c r="A330" s="9" t="s">
        <v>55</v>
      </c>
      <c r="B330" s="8" t="s">
        <v>1929</v>
      </c>
      <c r="C330" s="8" t="s">
        <v>1930</v>
      </c>
      <c r="D330" s="9" t="s">
        <v>625</v>
      </c>
      <c r="E330" s="9" t="s">
        <v>1931</v>
      </c>
      <c r="F330" s="8" t="s">
        <v>137</v>
      </c>
      <c r="G330" s="8" t="s">
        <v>1503</v>
      </c>
      <c r="H330" s="9" t="s">
        <v>1932</v>
      </c>
      <c r="I330" s="9">
        <v>413</v>
      </c>
      <c r="J330" s="9" t="s">
        <v>62</v>
      </c>
      <c r="K330" s="9">
        <v>0</v>
      </c>
      <c r="L330" s="9">
        <v>0</v>
      </c>
      <c r="M330" s="9" t="s">
        <v>83</v>
      </c>
      <c r="N330" s="9" t="s">
        <v>1933</v>
      </c>
      <c r="O330" s="9">
        <v>5</v>
      </c>
      <c r="P330" s="9">
        <v>413</v>
      </c>
      <c r="Q330" s="9">
        <v>0</v>
      </c>
      <c r="R330" s="8" t="s">
        <v>65</v>
      </c>
      <c r="S330" s="8" t="s">
        <v>1934</v>
      </c>
      <c r="T330" s="9" t="s">
        <v>67</v>
      </c>
      <c r="U330" s="9">
        <v>0</v>
      </c>
      <c r="V330" s="9" t="s">
        <v>68</v>
      </c>
      <c r="W330" s="9" t="s">
        <v>68</v>
      </c>
      <c r="X330" s="9" t="s">
        <v>68</v>
      </c>
    </row>
    <row r="331" ht="22.5" spans="1:24">
      <c r="A331" s="9" t="s">
        <v>55</v>
      </c>
      <c r="B331" s="8" t="s">
        <v>1935</v>
      </c>
      <c r="C331" s="8" t="s">
        <v>1936</v>
      </c>
      <c r="D331" s="9" t="s">
        <v>786</v>
      </c>
      <c r="E331" s="9" t="s">
        <v>1937</v>
      </c>
      <c r="F331" s="8" t="s">
        <v>138</v>
      </c>
      <c r="G331" s="8" t="s">
        <v>1503</v>
      </c>
      <c r="H331" s="9" t="s">
        <v>1938</v>
      </c>
      <c r="I331" s="9">
        <v>116</v>
      </c>
      <c r="J331" s="9" t="s">
        <v>62</v>
      </c>
      <c r="K331" s="9">
        <v>0</v>
      </c>
      <c r="L331" s="9">
        <v>0</v>
      </c>
      <c r="M331" s="9" t="s">
        <v>83</v>
      </c>
      <c r="N331" s="9" t="s">
        <v>786</v>
      </c>
      <c r="O331" s="9">
        <v>2</v>
      </c>
      <c r="P331" s="9">
        <v>116</v>
      </c>
      <c r="Q331" s="9">
        <v>0</v>
      </c>
      <c r="R331" s="8" t="s">
        <v>65</v>
      </c>
      <c r="S331" s="8" t="s">
        <v>1939</v>
      </c>
      <c r="T331" s="9" t="s">
        <v>67</v>
      </c>
      <c r="U331" s="9">
        <v>0</v>
      </c>
      <c r="V331" s="9" t="s">
        <v>68</v>
      </c>
      <c r="W331" s="9" t="s">
        <v>68</v>
      </c>
      <c r="X331" s="9" t="s">
        <v>68</v>
      </c>
    </row>
    <row r="332" spans="1:24">
      <c r="A332" s="9" t="s">
        <v>55</v>
      </c>
      <c r="B332" s="8" t="s">
        <v>1940</v>
      </c>
      <c r="C332" s="8"/>
      <c r="D332" s="9" t="s">
        <v>243</v>
      </c>
      <c r="E332" s="9" t="s">
        <v>1941</v>
      </c>
      <c r="F332" s="8" t="s">
        <v>966</v>
      </c>
      <c r="G332" s="8" t="s">
        <v>1503</v>
      </c>
      <c r="H332" s="9" t="s">
        <v>1942</v>
      </c>
      <c r="I332" s="9">
        <v>82</v>
      </c>
      <c r="J332" s="9" t="s">
        <v>62</v>
      </c>
      <c r="K332" s="9">
        <v>0</v>
      </c>
      <c r="L332" s="9">
        <v>0</v>
      </c>
      <c r="M332" s="9" t="s">
        <v>83</v>
      </c>
      <c r="N332" s="9" t="s">
        <v>243</v>
      </c>
      <c r="O332" s="9">
        <v>2</v>
      </c>
      <c r="P332" s="9">
        <v>82</v>
      </c>
      <c r="Q332" s="9">
        <v>0</v>
      </c>
      <c r="R332" s="8" t="s">
        <v>65</v>
      </c>
      <c r="S332" s="8" t="s">
        <v>1943</v>
      </c>
      <c r="T332" s="9" t="s">
        <v>67</v>
      </c>
      <c r="U332" s="9">
        <v>0</v>
      </c>
      <c r="V332" s="9" t="s">
        <v>68</v>
      </c>
      <c r="W332" s="9" t="s">
        <v>68</v>
      </c>
      <c r="X332" s="9" t="s">
        <v>68</v>
      </c>
    </row>
    <row r="333" spans="1:24">
      <c r="A333" s="9" t="s">
        <v>55</v>
      </c>
      <c r="B333" s="8" t="s">
        <v>1944</v>
      </c>
      <c r="C333" s="8" t="s">
        <v>182</v>
      </c>
      <c r="D333" s="9" t="s">
        <v>1412</v>
      </c>
      <c r="E333" s="9" t="s">
        <v>1945</v>
      </c>
      <c r="F333" s="8" t="s">
        <v>966</v>
      </c>
      <c r="G333" s="8" t="s">
        <v>1503</v>
      </c>
      <c r="H333" s="9" t="s">
        <v>1946</v>
      </c>
      <c r="I333" s="9">
        <v>18</v>
      </c>
      <c r="J333" s="9" t="s">
        <v>62</v>
      </c>
      <c r="K333" s="9">
        <v>0</v>
      </c>
      <c r="L333" s="9">
        <v>0</v>
      </c>
      <c r="M333" s="9" t="s">
        <v>83</v>
      </c>
      <c r="N333" s="9" t="s">
        <v>1412</v>
      </c>
      <c r="O333" s="9">
        <v>1</v>
      </c>
      <c r="P333" s="9">
        <v>18</v>
      </c>
      <c r="Q333" s="9">
        <v>0</v>
      </c>
      <c r="R333" s="8" t="s">
        <v>65</v>
      </c>
      <c r="S333" s="8" t="s">
        <v>1947</v>
      </c>
      <c r="T333" s="9" t="s">
        <v>67</v>
      </c>
      <c r="U333" s="9">
        <v>0</v>
      </c>
      <c r="V333" s="9" t="s">
        <v>68</v>
      </c>
      <c r="W333" s="9" t="s">
        <v>68</v>
      </c>
      <c r="X333" s="9" t="s">
        <v>68</v>
      </c>
    </row>
    <row r="334" spans="1:24">
      <c r="A334" s="9" t="s">
        <v>55</v>
      </c>
      <c r="B334" s="8" t="s">
        <v>1948</v>
      </c>
      <c r="C334" s="8" t="s">
        <v>1949</v>
      </c>
      <c r="D334" s="9" t="s">
        <v>1950</v>
      </c>
      <c r="E334" s="9" t="s">
        <v>1951</v>
      </c>
      <c r="F334" s="8" t="s">
        <v>966</v>
      </c>
      <c r="G334" s="8" t="s">
        <v>1503</v>
      </c>
      <c r="H334" s="9" t="s">
        <v>1952</v>
      </c>
      <c r="I334" s="9">
        <v>173</v>
      </c>
      <c r="J334" s="9" t="s">
        <v>62</v>
      </c>
      <c r="K334" s="9">
        <v>0</v>
      </c>
      <c r="L334" s="9">
        <v>0</v>
      </c>
      <c r="M334" s="9" t="s">
        <v>83</v>
      </c>
      <c r="N334" s="9" t="s">
        <v>1950</v>
      </c>
      <c r="O334" s="9">
        <v>1</v>
      </c>
      <c r="P334" s="9">
        <v>173</v>
      </c>
      <c r="Q334" s="9">
        <v>0</v>
      </c>
      <c r="R334" s="8" t="s">
        <v>65</v>
      </c>
      <c r="S334" s="8" t="s">
        <v>1953</v>
      </c>
      <c r="T334" s="9" t="s">
        <v>67</v>
      </c>
      <c r="U334" s="9">
        <v>0</v>
      </c>
      <c r="V334" s="9" t="s">
        <v>68</v>
      </c>
      <c r="W334" s="9" t="s">
        <v>68</v>
      </c>
      <c r="X334" s="9" t="s">
        <v>68</v>
      </c>
    </row>
    <row r="335" spans="1:24">
      <c r="A335" s="9" t="s">
        <v>55</v>
      </c>
      <c r="B335" s="8" t="s">
        <v>1954</v>
      </c>
      <c r="C335" s="8" t="s">
        <v>1955</v>
      </c>
      <c r="D335" s="9" t="s">
        <v>915</v>
      </c>
      <c r="E335" s="9" t="s">
        <v>1956</v>
      </c>
      <c r="F335" s="8" t="s">
        <v>966</v>
      </c>
      <c r="G335" s="8" t="s">
        <v>1503</v>
      </c>
      <c r="H335" s="9" t="s">
        <v>1957</v>
      </c>
      <c r="I335" s="9">
        <v>101</v>
      </c>
      <c r="J335" s="9" t="s">
        <v>62</v>
      </c>
      <c r="K335" s="9">
        <v>0</v>
      </c>
      <c r="L335" s="9">
        <v>0</v>
      </c>
      <c r="M335" s="9" t="s">
        <v>83</v>
      </c>
      <c r="N335" s="9" t="s">
        <v>915</v>
      </c>
      <c r="O335" s="9">
        <v>1</v>
      </c>
      <c r="P335" s="9">
        <v>101</v>
      </c>
      <c r="Q335" s="9">
        <v>0</v>
      </c>
      <c r="R335" s="8" t="s">
        <v>65</v>
      </c>
      <c r="S335" s="8" t="s">
        <v>1958</v>
      </c>
      <c r="T335" s="9" t="s">
        <v>67</v>
      </c>
      <c r="U335" s="9">
        <v>0</v>
      </c>
      <c r="V335" s="9" t="s">
        <v>68</v>
      </c>
      <c r="W335" s="9" t="s">
        <v>68</v>
      </c>
      <c r="X335" s="9" t="s">
        <v>68</v>
      </c>
    </row>
    <row r="336" spans="1:24">
      <c r="A336" s="9" t="s">
        <v>55</v>
      </c>
      <c r="B336" s="8" t="s">
        <v>1959</v>
      </c>
      <c r="C336" s="8" t="s">
        <v>182</v>
      </c>
      <c r="D336" s="9" t="s">
        <v>786</v>
      </c>
      <c r="E336" s="9" t="s">
        <v>1960</v>
      </c>
      <c r="F336" s="8" t="s">
        <v>1503</v>
      </c>
      <c r="G336" s="8" t="s">
        <v>1961</v>
      </c>
      <c r="H336" s="9" t="s">
        <v>1962</v>
      </c>
      <c r="I336" s="9">
        <v>70</v>
      </c>
      <c r="J336" s="9" t="s">
        <v>62</v>
      </c>
      <c r="K336" s="9">
        <v>0</v>
      </c>
      <c r="L336" s="9">
        <v>0</v>
      </c>
      <c r="M336" s="9" t="s">
        <v>83</v>
      </c>
      <c r="N336" s="9" t="s">
        <v>1392</v>
      </c>
      <c r="O336" s="9">
        <v>1</v>
      </c>
      <c r="P336" s="9">
        <v>70</v>
      </c>
      <c r="Q336" s="9">
        <v>0</v>
      </c>
      <c r="R336" s="8" t="s">
        <v>65</v>
      </c>
      <c r="S336" s="8" t="s">
        <v>1963</v>
      </c>
      <c r="T336" s="9" t="s">
        <v>67</v>
      </c>
      <c r="U336" s="9">
        <v>0</v>
      </c>
      <c r="V336" s="9" t="s">
        <v>68</v>
      </c>
      <c r="W336" s="9" t="s">
        <v>68</v>
      </c>
      <c r="X336" s="9" t="s">
        <v>68</v>
      </c>
    </row>
    <row r="337" ht="22.5" spans="1:24">
      <c r="A337" s="9" t="s">
        <v>55</v>
      </c>
      <c r="B337" s="8" t="s">
        <v>1964</v>
      </c>
      <c r="C337" s="8" t="s">
        <v>1965</v>
      </c>
      <c r="D337" s="9" t="s">
        <v>157</v>
      </c>
      <c r="E337" s="9" t="s">
        <v>1966</v>
      </c>
      <c r="F337" s="8" t="s">
        <v>128</v>
      </c>
      <c r="G337" s="8" t="s">
        <v>1961</v>
      </c>
      <c r="H337" s="9" t="s">
        <v>1967</v>
      </c>
      <c r="I337" s="9">
        <v>920</v>
      </c>
      <c r="J337" s="9" t="s">
        <v>62</v>
      </c>
      <c r="K337" s="9">
        <v>0</v>
      </c>
      <c r="L337" s="9">
        <v>0</v>
      </c>
      <c r="M337" s="9" t="s">
        <v>83</v>
      </c>
      <c r="N337" s="9" t="s">
        <v>223</v>
      </c>
      <c r="O337" s="9">
        <v>5</v>
      </c>
      <c r="P337" s="9">
        <v>920</v>
      </c>
      <c r="Q337" s="9">
        <v>0</v>
      </c>
      <c r="R337" s="8" t="s">
        <v>65</v>
      </c>
      <c r="S337" s="8" t="s">
        <v>1968</v>
      </c>
      <c r="T337" s="9" t="s">
        <v>67</v>
      </c>
      <c r="U337" s="9">
        <v>0</v>
      </c>
      <c r="V337" s="9" t="s">
        <v>68</v>
      </c>
      <c r="W337" s="9" t="s">
        <v>68</v>
      </c>
      <c r="X337" s="9" t="s">
        <v>68</v>
      </c>
    </row>
    <row r="338" spans="1:24">
      <c r="A338" s="9" t="s">
        <v>55</v>
      </c>
      <c r="B338" s="8" t="s">
        <v>1969</v>
      </c>
      <c r="C338" s="8" t="s">
        <v>1970</v>
      </c>
      <c r="D338" s="9" t="s">
        <v>1971</v>
      </c>
      <c r="E338" s="9" t="s">
        <v>1972</v>
      </c>
      <c r="F338" s="8" t="s">
        <v>138</v>
      </c>
      <c r="G338" s="8" t="s">
        <v>1961</v>
      </c>
      <c r="H338" s="9" t="s">
        <v>1973</v>
      </c>
      <c r="I338" s="9">
        <v>590</v>
      </c>
      <c r="J338" s="9" t="s">
        <v>62</v>
      </c>
      <c r="K338" s="9">
        <v>0</v>
      </c>
      <c r="L338" s="9">
        <v>0</v>
      </c>
      <c r="M338" s="9" t="s">
        <v>83</v>
      </c>
      <c r="N338" s="9" t="s">
        <v>1974</v>
      </c>
      <c r="O338" s="9">
        <v>6</v>
      </c>
      <c r="P338" s="9">
        <v>590</v>
      </c>
      <c r="Q338" s="9">
        <v>0</v>
      </c>
      <c r="R338" s="8" t="s">
        <v>65</v>
      </c>
      <c r="S338" s="8" t="s">
        <v>1975</v>
      </c>
      <c r="T338" s="9" t="s">
        <v>67</v>
      </c>
      <c r="U338" s="9">
        <v>0</v>
      </c>
      <c r="V338" s="9" t="s">
        <v>68</v>
      </c>
      <c r="W338" s="9" t="s">
        <v>68</v>
      </c>
      <c r="X338" s="9" t="s">
        <v>68</v>
      </c>
    </row>
    <row r="339" ht="22.5" spans="1:24">
      <c r="A339" s="9" t="s">
        <v>55</v>
      </c>
      <c r="B339" s="8" t="s">
        <v>1976</v>
      </c>
      <c r="C339" s="8" t="s">
        <v>1977</v>
      </c>
      <c r="D339" s="9" t="s">
        <v>1047</v>
      </c>
      <c r="E339" s="9" t="s">
        <v>1048</v>
      </c>
      <c r="F339" s="8" t="s">
        <v>966</v>
      </c>
      <c r="G339" s="8" t="s">
        <v>1961</v>
      </c>
      <c r="H339" s="9" t="s">
        <v>1978</v>
      </c>
      <c r="I339" s="9">
        <v>243</v>
      </c>
      <c r="J339" s="9" t="s">
        <v>62</v>
      </c>
      <c r="K339" s="9">
        <v>0</v>
      </c>
      <c r="L339" s="9">
        <v>0</v>
      </c>
      <c r="M339" s="9" t="s">
        <v>83</v>
      </c>
      <c r="N339" s="9" t="s">
        <v>1047</v>
      </c>
      <c r="O339" s="9">
        <v>2</v>
      </c>
      <c r="P339" s="9">
        <v>243</v>
      </c>
      <c r="Q339" s="9">
        <v>0</v>
      </c>
      <c r="R339" s="8" t="s">
        <v>65</v>
      </c>
      <c r="S339" s="8" t="s">
        <v>1979</v>
      </c>
      <c r="T339" s="9" t="s">
        <v>67</v>
      </c>
      <c r="U339" s="9">
        <v>0</v>
      </c>
      <c r="V339" s="9" t="s">
        <v>68</v>
      </c>
      <c r="W339" s="9" t="s">
        <v>68</v>
      </c>
      <c r="X339" s="9" t="s">
        <v>68</v>
      </c>
    </row>
    <row r="340" ht="22.5" spans="1:24">
      <c r="A340" s="9" t="s">
        <v>55</v>
      </c>
      <c r="B340" s="8" t="s">
        <v>1980</v>
      </c>
      <c r="C340" s="8" t="s">
        <v>1981</v>
      </c>
      <c r="D340" s="9" t="s">
        <v>1175</v>
      </c>
      <c r="E340" s="9" t="s">
        <v>1966</v>
      </c>
      <c r="F340" s="8" t="s">
        <v>966</v>
      </c>
      <c r="G340" s="8" t="s">
        <v>1961</v>
      </c>
      <c r="H340" s="9" t="s">
        <v>1982</v>
      </c>
      <c r="I340" s="9">
        <v>511</v>
      </c>
      <c r="J340" s="9" t="s">
        <v>62</v>
      </c>
      <c r="K340" s="9">
        <v>0</v>
      </c>
      <c r="L340" s="9">
        <v>0</v>
      </c>
      <c r="M340" s="9" t="s">
        <v>83</v>
      </c>
      <c r="N340" s="9" t="s">
        <v>1983</v>
      </c>
      <c r="O340" s="9">
        <v>2</v>
      </c>
      <c r="P340" s="9">
        <v>511</v>
      </c>
      <c r="Q340" s="9">
        <v>0</v>
      </c>
      <c r="R340" s="8" t="s">
        <v>65</v>
      </c>
      <c r="S340" s="8" t="s">
        <v>1984</v>
      </c>
      <c r="T340" s="9" t="s">
        <v>67</v>
      </c>
      <c r="U340" s="9">
        <v>0</v>
      </c>
      <c r="V340" s="9" t="s">
        <v>68</v>
      </c>
      <c r="W340" s="9" t="s">
        <v>68</v>
      </c>
      <c r="X340" s="9" t="s">
        <v>68</v>
      </c>
    </row>
    <row r="341" ht="22.5" spans="1:24">
      <c r="A341" s="9" t="s">
        <v>55</v>
      </c>
      <c r="B341" s="8" t="s">
        <v>1985</v>
      </c>
      <c r="C341" s="8" t="s">
        <v>1986</v>
      </c>
      <c r="D341" s="9" t="s">
        <v>1987</v>
      </c>
      <c r="E341" s="9" t="s">
        <v>1988</v>
      </c>
      <c r="F341" s="8" t="s">
        <v>966</v>
      </c>
      <c r="G341" s="8" t="s">
        <v>1961</v>
      </c>
      <c r="H341" s="9" t="s">
        <v>1989</v>
      </c>
      <c r="I341" s="9">
        <v>158</v>
      </c>
      <c r="J341" s="9" t="s">
        <v>62</v>
      </c>
      <c r="K341" s="9">
        <v>0</v>
      </c>
      <c r="L341" s="9">
        <v>0</v>
      </c>
      <c r="M341" s="9" t="s">
        <v>83</v>
      </c>
      <c r="N341" s="9" t="s">
        <v>1987</v>
      </c>
      <c r="O341" s="9">
        <v>2</v>
      </c>
      <c r="P341" s="9">
        <v>158</v>
      </c>
      <c r="Q341" s="9">
        <v>0</v>
      </c>
      <c r="R341" s="8" t="s">
        <v>65</v>
      </c>
      <c r="S341" s="8" t="s">
        <v>1990</v>
      </c>
      <c r="T341" s="9" t="s">
        <v>67</v>
      </c>
      <c r="U341" s="9">
        <v>0</v>
      </c>
      <c r="V341" s="9" t="s">
        <v>68</v>
      </c>
      <c r="W341" s="9" t="s">
        <v>68</v>
      </c>
      <c r="X341" s="9" t="s">
        <v>68</v>
      </c>
    </row>
    <row r="342" spans="1:24">
      <c r="A342" s="9" t="s">
        <v>55</v>
      </c>
      <c r="B342" s="8" t="s">
        <v>1991</v>
      </c>
      <c r="C342" s="8" t="s">
        <v>1992</v>
      </c>
      <c r="D342" s="9" t="s">
        <v>1993</v>
      </c>
      <c r="E342" s="9" t="s">
        <v>670</v>
      </c>
      <c r="F342" s="8" t="s">
        <v>1503</v>
      </c>
      <c r="G342" s="8" t="s">
        <v>1961</v>
      </c>
      <c r="H342" s="9" t="s">
        <v>1994</v>
      </c>
      <c r="I342" s="9">
        <v>67</v>
      </c>
      <c r="J342" s="9" t="s">
        <v>62</v>
      </c>
      <c r="K342" s="9">
        <v>0</v>
      </c>
      <c r="L342" s="9">
        <v>0</v>
      </c>
      <c r="M342" s="9" t="s">
        <v>83</v>
      </c>
      <c r="N342" s="9" t="s">
        <v>1993</v>
      </c>
      <c r="O342" s="9">
        <v>1</v>
      </c>
      <c r="P342" s="9">
        <v>67</v>
      </c>
      <c r="Q342" s="9">
        <v>0</v>
      </c>
      <c r="R342" s="8" t="s">
        <v>65</v>
      </c>
      <c r="S342" s="8" t="s">
        <v>1995</v>
      </c>
      <c r="T342" s="9" t="s">
        <v>67</v>
      </c>
      <c r="U342" s="9">
        <v>0</v>
      </c>
      <c r="V342" s="9" t="s">
        <v>68</v>
      </c>
      <c r="W342" s="9" t="s">
        <v>68</v>
      </c>
      <c r="X342" s="9" t="s">
        <v>68</v>
      </c>
    </row>
    <row r="343" spans="1:24">
      <c r="A343" s="9" t="s">
        <v>55</v>
      </c>
      <c r="B343" s="8" t="s">
        <v>1996</v>
      </c>
      <c r="C343" s="8"/>
      <c r="D343" s="9" t="s">
        <v>1997</v>
      </c>
      <c r="E343" s="9" t="s">
        <v>1998</v>
      </c>
      <c r="F343" s="8" t="s">
        <v>1503</v>
      </c>
      <c r="G343" s="8" t="s">
        <v>1961</v>
      </c>
      <c r="H343" s="9" t="s">
        <v>1999</v>
      </c>
      <c r="I343" s="9">
        <v>83</v>
      </c>
      <c r="J343" s="9" t="s">
        <v>62</v>
      </c>
      <c r="K343" s="9">
        <v>0</v>
      </c>
      <c r="L343" s="9">
        <v>0</v>
      </c>
      <c r="M343" s="9" t="s">
        <v>83</v>
      </c>
      <c r="N343" s="9" t="s">
        <v>2000</v>
      </c>
      <c r="O343" s="9">
        <v>1</v>
      </c>
      <c r="P343" s="9">
        <v>83</v>
      </c>
      <c r="Q343" s="9">
        <v>0</v>
      </c>
      <c r="R343" s="8" t="s">
        <v>65</v>
      </c>
      <c r="S343" s="8" t="s">
        <v>2001</v>
      </c>
      <c r="T343" s="9" t="s">
        <v>67</v>
      </c>
      <c r="U343" s="9">
        <v>0</v>
      </c>
      <c r="V343" s="9" t="s">
        <v>68</v>
      </c>
      <c r="W343" s="9" t="s">
        <v>68</v>
      </c>
      <c r="X343" s="9" t="s">
        <v>68</v>
      </c>
    </row>
    <row r="344" ht="22.5" spans="1:24">
      <c r="A344" s="9" t="s">
        <v>55</v>
      </c>
      <c r="B344" s="8" t="s">
        <v>2002</v>
      </c>
      <c r="C344" s="8" t="s">
        <v>2003</v>
      </c>
      <c r="D344" s="9" t="s">
        <v>2004</v>
      </c>
      <c r="E344" s="9" t="s">
        <v>2005</v>
      </c>
      <c r="F344" s="8" t="s">
        <v>966</v>
      </c>
      <c r="G344" s="8" t="s">
        <v>1961</v>
      </c>
      <c r="H344" s="9" t="s">
        <v>2006</v>
      </c>
      <c r="I344" s="9">
        <v>450</v>
      </c>
      <c r="J344" s="9" t="s">
        <v>62</v>
      </c>
      <c r="K344" s="9">
        <v>0</v>
      </c>
      <c r="L344" s="9">
        <v>0</v>
      </c>
      <c r="M344" s="9" t="s">
        <v>83</v>
      </c>
      <c r="N344" s="9" t="s">
        <v>2007</v>
      </c>
      <c r="O344" s="9">
        <v>2</v>
      </c>
      <c r="P344" s="9">
        <v>450</v>
      </c>
      <c r="Q344" s="9">
        <v>0</v>
      </c>
      <c r="R344" s="8" t="s">
        <v>65</v>
      </c>
      <c r="S344" s="8" t="s">
        <v>2008</v>
      </c>
      <c r="T344" s="9" t="s">
        <v>67</v>
      </c>
      <c r="U344" s="9">
        <v>0</v>
      </c>
      <c r="V344" s="9" t="s">
        <v>68</v>
      </c>
      <c r="W344" s="9" t="s">
        <v>68</v>
      </c>
      <c r="X344" s="9" t="s">
        <v>68</v>
      </c>
    </row>
    <row r="345" ht="22.5" spans="1:24">
      <c r="A345" s="9" t="s">
        <v>55</v>
      </c>
      <c r="B345" s="8" t="s">
        <v>2009</v>
      </c>
      <c r="C345" s="8" t="s">
        <v>2010</v>
      </c>
      <c r="D345" s="9" t="s">
        <v>1228</v>
      </c>
      <c r="E345" s="9" t="s">
        <v>2011</v>
      </c>
      <c r="F345" s="8" t="s">
        <v>137</v>
      </c>
      <c r="G345" s="8" t="s">
        <v>1961</v>
      </c>
      <c r="H345" s="9" t="s">
        <v>2012</v>
      </c>
      <c r="I345" s="9">
        <v>589</v>
      </c>
      <c r="J345" s="9" t="s">
        <v>62</v>
      </c>
      <c r="K345" s="9">
        <v>0</v>
      </c>
      <c r="L345" s="9">
        <v>0</v>
      </c>
      <c r="M345" s="9" t="s">
        <v>83</v>
      </c>
      <c r="N345" s="9" t="s">
        <v>2013</v>
      </c>
      <c r="O345" s="9">
        <v>6</v>
      </c>
      <c r="P345" s="9">
        <v>589</v>
      </c>
      <c r="Q345" s="9">
        <v>0</v>
      </c>
      <c r="R345" s="8" t="s">
        <v>65</v>
      </c>
      <c r="S345" s="8" t="s">
        <v>2014</v>
      </c>
      <c r="T345" s="9" t="s">
        <v>67</v>
      </c>
      <c r="U345" s="9">
        <v>0</v>
      </c>
      <c r="V345" s="9" t="s">
        <v>68</v>
      </c>
      <c r="W345" s="9" t="s">
        <v>68</v>
      </c>
      <c r="X345" s="9" t="s">
        <v>68</v>
      </c>
    </row>
    <row r="346" spans="1:24">
      <c r="A346" s="9" t="s">
        <v>55</v>
      </c>
      <c r="B346" s="8" t="s">
        <v>2015</v>
      </c>
      <c r="C346" s="8" t="s">
        <v>2016</v>
      </c>
      <c r="D346" s="9" t="s">
        <v>540</v>
      </c>
      <c r="E346" s="9" t="s">
        <v>2017</v>
      </c>
      <c r="F346" s="8" t="s">
        <v>1503</v>
      </c>
      <c r="G346" s="8" t="s">
        <v>1961</v>
      </c>
      <c r="H346" s="9" t="s">
        <v>2018</v>
      </c>
      <c r="I346" s="9">
        <v>31</v>
      </c>
      <c r="J346" s="9" t="s">
        <v>62</v>
      </c>
      <c r="K346" s="9">
        <v>0</v>
      </c>
      <c r="L346" s="9">
        <v>0</v>
      </c>
      <c r="M346" s="9" t="s">
        <v>83</v>
      </c>
      <c r="N346" s="9" t="s">
        <v>2019</v>
      </c>
      <c r="O346" s="9">
        <v>1</v>
      </c>
      <c r="P346" s="9">
        <v>31</v>
      </c>
      <c r="Q346" s="9">
        <v>0</v>
      </c>
      <c r="R346" s="8" t="s">
        <v>65</v>
      </c>
      <c r="S346" s="8" t="s">
        <v>2020</v>
      </c>
      <c r="T346" s="9" t="s">
        <v>67</v>
      </c>
      <c r="U346" s="9">
        <v>0</v>
      </c>
      <c r="V346" s="9" t="s">
        <v>68</v>
      </c>
      <c r="W346" s="9" t="s">
        <v>68</v>
      </c>
      <c r="X346" s="9" t="s">
        <v>68</v>
      </c>
    </row>
    <row r="347" ht="22.5" spans="1:24">
      <c r="A347" s="9" t="s">
        <v>55</v>
      </c>
      <c r="B347" s="8" t="s">
        <v>2021</v>
      </c>
      <c r="C347" s="8" t="s">
        <v>2022</v>
      </c>
      <c r="D347" s="9" t="s">
        <v>150</v>
      </c>
      <c r="E347" s="9" t="s">
        <v>2023</v>
      </c>
      <c r="F347" s="8" t="s">
        <v>966</v>
      </c>
      <c r="G347" s="8" t="s">
        <v>1961</v>
      </c>
      <c r="H347" s="9" t="s">
        <v>2024</v>
      </c>
      <c r="I347" s="9">
        <v>444</v>
      </c>
      <c r="J347" s="9" t="s">
        <v>62</v>
      </c>
      <c r="K347" s="9">
        <v>0</v>
      </c>
      <c r="L347" s="9">
        <v>0</v>
      </c>
      <c r="M347" s="9" t="s">
        <v>83</v>
      </c>
      <c r="N347" s="9" t="s">
        <v>401</v>
      </c>
      <c r="O347" s="9">
        <v>4</v>
      </c>
      <c r="P347" s="9">
        <v>444</v>
      </c>
      <c r="Q347" s="9">
        <v>0</v>
      </c>
      <c r="R347" s="8" t="s">
        <v>65</v>
      </c>
      <c r="S347" s="8" t="s">
        <v>2025</v>
      </c>
      <c r="T347" s="9" t="s">
        <v>67</v>
      </c>
      <c r="U347" s="9">
        <v>0</v>
      </c>
      <c r="V347" s="9" t="s">
        <v>68</v>
      </c>
      <c r="W347" s="9" t="s">
        <v>68</v>
      </c>
      <c r="X347" s="9" t="s">
        <v>68</v>
      </c>
    </row>
    <row r="348" ht="22.5" spans="1:24">
      <c r="A348" s="9" t="s">
        <v>55</v>
      </c>
      <c r="B348" s="8" t="s">
        <v>2026</v>
      </c>
      <c r="C348" s="8" t="s">
        <v>2027</v>
      </c>
      <c r="D348" s="9" t="s">
        <v>301</v>
      </c>
      <c r="E348" s="9" t="s">
        <v>2028</v>
      </c>
      <c r="F348" s="8" t="s">
        <v>138</v>
      </c>
      <c r="G348" s="8" t="s">
        <v>1961</v>
      </c>
      <c r="H348" s="9" t="s">
        <v>2029</v>
      </c>
      <c r="I348" s="9">
        <v>3237</v>
      </c>
      <c r="J348" s="9" t="s">
        <v>62</v>
      </c>
      <c r="K348" s="9">
        <v>0</v>
      </c>
      <c r="L348" s="9">
        <v>0</v>
      </c>
      <c r="M348" s="9" t="s">
        <v>63</v>
      </c>
      <c r="N348" s="9" t="s">
        <v>2030</v>
      </c>
      <c r="O348" s="9">
        <v>3</v>
      </c>
      <c r="P348" s="9">
        <v>3237</v>
      </c>
      <c r="Q348" s="9">
        <v>0</v>
      </c>
      <c r="R348" s="8" t="s">
        <v>65</v>
      </c>
      <c r="S348" s="8" t="s">
        <v>2031</v>
      </c>
      <c r="T348" s="9" t="s">
        <v>67</v>
      </c>
      <c r="U348" s="9">
        <v>0</v>
      </c>
      <c r="V348" s="9" t="s">
        <v>68</v>
      </c>
      <c r="W348" s="9" t="s">
        <v>68</v>
      </c>
      <c r="X348" s="9" t="s">
        <v>68</v>
      </c>
    </row>
    <row r="349" spans="1:24">
      <c r="A349" s="9" t="s">
        <v>55</v>
      </c>
      <c r="B349" s="8" t="s">
        <v>2026</v>
      </c>
      <c r="C349" s="8" t="s">
        <v>2027</v>
      </c>
      <c r="D349" s="9" t="s">
        <v>71</v>
      </c>
      <c r="E349" s="9" t="s">
        <v>58</v>
      </c>
      <c r="F349" s="8" t="s">
        <v>138</v>
      </c>
      <c r="G349" s="8" t="s">
        <v>1961</v>
      </c>
      <c r="H349" s="9" t="s">
        <v>2029</v>
      </c>
      <c r="I349" s="9">
        <v>-2170.52</v>
      </c>
      <c r="J349" s="9" t="s">
        <v>62</v>
      </c>
      <c r="K349" s="9">
        <v>0</v>
      </c>
      <c r="L349" s="9">
        <v>0</v>
      </c>
      <c r="M349" s="9" t="s">
        <v>63</v>
      </c>
      <c r="N349" s="9" t="s">
        <v>2030</v>
      </c>
      <c r="O349" s="9">
        <v>-2</v>
      </c>
      <c r="P349" s="9">
        <v>-2170.52</v>
      </c>
      <c r="Q349" s="9">
        <v>0</v>
      </c>
      <c r="R349" s="8" t="s">
        <v>65</v>
      </c>
      <c r="S349" s="8" t="s">
        <v>2031</v>
      </c>
      <c r="T349" s="9" t="s">
        <v>67</v>
      </c>
      <c r="U349" s="9">
        <v>0</v>
      </c>
      <c r="V349" s="9" t="s">
        <v>68</v>
      </c>
      <c r="W349" s="9" t="s">
        <v>68</v>
      </c>
      <c r="X349" s="9" t="s">
        <v>68</v>
      </c>
    </row>
    <row r="350" ht="22.5" spans="1:24">
      <c r="A350" s="9" t="s">
        <v>55</v>
      </c>
      <c r="B350" s="8" t="s">
        <v>2032</v>
      </c>
      <c r="C350" s="8"/>
      <c r="D350" s="9" t="s">
        <v>2033</v>
      </c>
      <c r="E350" s="9" t="s">
        <v>2034</v>
      </c>
      <c r="F350" s="8" t="s">
        <v>129</v>
      </c>
      <c r="G350" s="8" t="s">
        <v>1961</v>
      </c>
      <c r="H350" s="9" t="s">
        <v>2035</v>
      </c>
      <c r="I350" s="9">
        <v>243</v>
      </c>
      <c r="J350" s="9" t="s">
        <v>62</v>
      </c>
      <c r="K350" s="9">
        <v>0</v>
      </c>
      <c r="L350" s="9">
        <v>0</v>
      </c>
      <c r="M350" s="9" t="s">
        <v>83</v>
      </c>
      <c r="N350" s="9" t="s">
        <v>2036</v>
      </c>
      <c r="O350" s="9">
        <v>4</v>
      </c>
      <c r="P350" s="9">
        <v>243</v>
      </c>
      <c r="Q350" s="9">
        <v>0</v>
      </c>
      <c r="R350" s="8" t="s">
        <v>65</v>
      </c>
      <c r="S350" s="8" t="s">
        <v>2037</v>
      </c>
      <c r="T350" s="9" t="s">
        <v>67</v>
      </c>
      <c r="U350" s="9">
        <v>0</v>
      </c>
      <c r="V350" s="9" t="s">
        <v>68</v>
      </c>
      <c r="W350" s="9" t="s">
        <v>68</v>
      </c>
      <c r="X350" s="9" t="s">
        <v>68</v>
      </c>
    </row>
    <row r="351" ht="22.5" spans="1:24">
      <c r="A351" s="9" t="s">
        <v>55</v>
      </c>
      <c r="B351" s="8" t="s">
        <v>2038</v>
      </c>
      <c r="C351" s="8" t="s">
        <v>2039</v>
      </c>
      <c r="D351" s="9" t="s">
        <v>2040</v>
      </c>
      <c r="E351" s="9" t="s">
        <v>2041</v>
      </c>
      <c r="F351" s="8" t="s">
        <v>1503</v>
      </c>
      <c r="G351" s="8" t="s">
        <v>1961</v>
      </c>
      <c r="H351" s="9" t="s">
        <v>2042</v>
      </c>
      <c r="I351" s="9">
        <v>91</v>
      </c>
      <c r="J351" s="9" t="s">
        <v>62</v>
      </c>
      <c r="K351" s="9">
        <v>0</v>
      </c>
      <c r="L351" s="9">
        <v>0</v>
      </c>
      <c r="M351" s="9" t="s">
        <v>83</v>
      </c>
      <c r="N351" s="9" t="s">
        <v>2043</v>
      </c>
      <c r="O351" s="9">
        <v>1</v>
      </c>
      <c r="P351" s="9">
        <v>91</v>
      </c>
      <c r="Q351" s="9">
        <v>0</v>
      </c>
      <c r="R351" s="8" t="s">
        <v>65</v>
      </c>
      <c r="S351" s="8" t="s">
        <v>2044</v>
      </c>
      <c r="T351" s="9" t="s">
        <v>67</v>
      </c>
      <c r="U351" s="9">
        <v>0</v>
      </c>
      <c r="V351" s="9" t="s">
        <v>68</v>
      </c>
      <c r="W351" s="9" t="s">
        <v>68</v>
      </c>
      <c r="X351" s="9" t="s">
        <v>68</v>
      </c>
    </row>
    <row r="352" ht="22.5" spans="1:24">
      <c r="A352" s="9" t="s">
        <v>55</v>
      </c>
      <c r="B352" s="8" t="s">
        <v>2045</v>
      </c>
      <c r="C352" s="8" t="s">
        <v>2046</v>
      </c>
      <c r="D352" s="9" t="s">
        <v>157</v>
      </c>
      <c r="E352" s="9" t="s">
        <v>1528</v>
      </c>
      <c r="F352" s="8" t="s">
        <v>1503</v>
      </c>
      <c r="G352" s="8" t="s">
        <v>1961</v>
      </c>
      <c r="H352" s="9" t="s">
        <v>1529</v>
      </c>
      <c r="I352" s="9">
        <v>42</v>
      </c>
      <c r="J352" s="9" t="s">
        <v>62</v>
      </c>
      <c r="K352" s="9">
        <v>0</v>
      </c>
      <c r="L352" s="9">
        <v>0</v>
      </c>
      <c r="M352" s="9" t="s">
        <v>83</v>
      </c>
      <c r="N352" s="9" t="s">
        <v>1530</v>
      </c>
      <c r="O352" s="9">
        <v>1</v>
      </c>
      <c r="P352" s="9">
        <v>42</v>
      </c>
      <c r="Q352" s="9">
        <v>0</v>
      </c>
      <c r="R352" s="8" t="s">
        <v>65</v>
      </c>
      <c r="S352" s="8" t="s">
        <v>2047</v>
      </c>
      <c r="T352" s="9" t="s">
        <v>67</v>
      </c>
      <c r="U352" s="9">
        <v>0</v>
      </c>
      <c r="V352" s="9" t="s">
        <v>68</v>
      </c>
      <c r="W352" s="9" t="s">
        <v>68</v>
      </c>
      <c r="X352" s="9" t="s">
        <v>68</v>
      </c>
    </row>
    <row r="353" ht="22.5" spans="1:24">
      <c r="A353" s="9" t="s">
        <v>55</v>
      </c>
      <c r="B353" s="8" t="s">
        <v>2048</v>
      </c>
      <c r="C353" s="8" t="s">
        <v>2049</v>
      </c>
      <c r="D353" s="9" t="s">
        <v>840</v>
      </c>
      <c r="E353" s="9" t="s">
        <v>387</v>
      </c>
      <c r="F353" s="8" t="s">
        <v>1503</v>
      </c>
      <c r="G353" s="8" t="s">
        <v>1961</v>
      </c>
      <c r="H353" s="9" t="s">
        <v>2050</v>
      </c>
      <c r="I353" s="9">
        <v>35</v>
      </c>
      <c r="J353" s="9" t="s">
        <v>62</v>
      </c>
      <c r="K353" s="9">
        <v>0</v>
      </c>
      <c r="L353" s="9">
        <v>0</v>
      </c>
      <c r="M353" s="9" t="s">
        <v>83</v>
      </c>
      <c r="N353" s="9" t="s">
        <v>840</v>
      </c>
      <c r="O353" s="9">
        <v>1</v>
      </c>
      <c r="P353" s="9">
        <v>35</v>
      </c>
      <c r="Q353" s="9">
        <v>0</v>
      </c>
      <c r="R353" s="8" t="s">
        <v>65</v>
      </c>
      <c r="S353" s="8" t="s">
        <v>2051</v>
      </c>
      <c r="T353" s="9" t="s">
        <v>67</v>
      </c>
      <c r="U353" s="9">
        <v>0</v>
      </c>
      <c r="V353" s="9" t="s">
        <v>68</v>
      </c>
      <c r="W353" s="9" t="s">
        <v>68</v>
      </c>
      <c r="X353" s="9" t="s">
        <v>68</v>
      </c>
    </row>
    <row r="354" ht="22.5" spans="1:24">
      <c r="A354" s="9" t="s">
        <v>55</v>
      </c>
      <c r="B354" s="8" t="s">
        <v>2052</v>
      </c>
      <c r="C354" s="8" t="s">
        <v>2053</v>
      </c>
      <c r="D354" s="9" t="s">
        <v>2054</v>
      </c>
      <c r="E354" s="9" t="s">
        <v>2055</v>
      </c>
      <c r="F354" s="8" t="s">
        <v>1503</v>
      </c>
      <c r="G354" s="8" t="s">
        <v>1961</v>
      </c>
      <c r="H354" s="9" t="s">
        <v>2056</v>
      </c>
      <c r="I354" s="9">
        <v>80</v>
      </c>
      <c r="J354" s="9" t="s">
        <v>62</v>
      </c>
      <c r="K354" s="9">
        <v>0</v>
      </c>
      <c r="L354" s="9">
        <v>0</v>
      </c>
      <c r="M354" s="9" t="s">
        <v>83</v>
      </c>
      <c r="N354" s="9" t="s">
        <v>2057</v>
      </c>
      <c r="O354" s="9">
        <v>1</v>
      </c>
      <c r="P354" s="9">
        <v>80</v>
      </c>
      <c r="Q354" s="9">
        <v>0</v>
      </c>
      <c r="R354" s="8" t="s">
        <v>65</v>
      </c>
      <c r="S354" s="8" t="s">
        <v>2058</v>
      </c>
      <c r="T354" s="9" t="s">
        <v>67</v>
      </c>
      <c r="U354" s="9">
        <v>0</v>
      </c>
      <c r="V354" s="9" t="s">
        <v>68</v>
      </c>
      <c r="W354" s="9" t="s">
        <v>68</v>
      </c>
      <c r="X354" s="9" t="s">
        <v>68</v>
      </c>
    </row>
    <row r="355" ht="22.5" spans="1:24">
      <c r="A355" s="9" t="s">
        <v>55</v>
      </c>
      <c r="B355" s="8" t="s">
        <v>2059</v>
      </c>
      <c r="C355" s="8" t="s">
        <v>2060</v>
      </c>
      <c r="D355" s="9" t="s">
        <v>2061</v>
      </c>
      <c r="E355" s="9" t="s">
        <v>2062</v>
      </c>
      <c r="F355" s="8" t="s">
        <v>1503</v>
      </c>
      <c r="G355" s="8" t="s">
        <v>1961</v>
      </c>
      <c r="H355" s="9" t="s">
        <v>2063</v>
      </c>
      <c r="I355" s="9">
        <v>371</v>
      </c>
      <c r="J355" s="9" t="s">
        <v>62</v>
      </c>
      <c r="K355" s="9">
        <v>0</v>
      </c>
      <c r="L355" s="9">
        <v>0</v>
      </c>
      <c r="M355" s="9" t="s">
        <v>83</v>
      </c>
      <c r="N355" s="9" t="s">
        <v>2064</v>
      </c>
      <c r="O355" s="9">
        <v>1</v>
      </c>
      <c r="P355" s="9">
        <v>371</v>
      </c>
      <c r="Q355" s="9">
        <v>0</v>
      </c>
      <c r="R355" s="8" t="s">
        <v>65</v>
      </c>
      <c r="S355" s="8" t="s">
        <v>2065</v>
      </c>
      <c r="T355" s="9" t="s">
        <v>67</v>
      </c>
      <c r="U355" s="9">
        <v>0</v>
      </c>
      <c r="V355" s="9" t="s">
        <v>68</v>
      </c>
      <c r="W355" s="9" t="s">
        <v>68</v>
      </c>
      <c r="X355" s="9" t="s">
        <v>68</v>
      </c>
    </row>
    <row r="356" ht="22.5" spans="1:24">
      <c r="A356" s="9" t="s">
        <v>55</v>
      </c>
      <c r="B356" s="8" t="s">
        <v>2066</v>
      </c>
      <c r="C356" s="8" t="s">
        <v>2067</v>
      </c>
      <c r="D356" s="9" t="s">
        <v>1053</v>
      </c>
      <c r="E356" s="9" t="s">
        <v>1054</v>
      </c>
      <c r="F356" s="8" t="s">
        <v>1503</v>
      </c>
      <c r="G356" s="8" t="s">
        <v>1961</v>
      </c>
      <c r="H356" s="9" t="s">
        <v>2068</v>
      </c>
      <c r="I356" s="9">
        <v>30</v>
      </c>
      <c r="J356" s="9" t="s">
        <v>62</v>
      </c>
      <c r="K356" s="9">
        <v>0</v>
      </c>
      <c r="L356" s="9">
        <v>0</v>
      </c>
      <c r="M356" s="9" t="s">
        <v>83</v>
      </c>
      <c r="N356" s="9" t="s">
        <v>2069</v>
      </c>
      <c r="O356" s="9">
        <v>1</v>
      </c>
      <c r="P356" s="9">
        <v>30</v>
      </c>
      <c r="Q356" s="9">
        <v>0</v>
      </c>
      <c r="R356" s="8" t="s">
        <v>65</v>
      </c>
      <c r="S356" s="8" t="s">
        <v>2070</v>
      </c>
      <c r="T356" s="9" t="s">
        <v>67</v>
      </c>
      <c r="U356" s="9">
        <v>0</v>
      </c>
      <c r="V356" s="9" t="s">
        <v>68</v>
      </c>
      <c r="W356" s="9" t="s">
        <v>68</v>
      </c>
      <c r="X356" s="9" t="s">
        <v>68</v>
      </c>
    </row>
    <row r="357" spans="1:24">
      <c r="A357" s="9" t="s">
        <v>55</v>
      </c>
      <c r="B357" s="8" t="s">
        <v>2071</v>
      </c>
      <c r="C357" s="8" t="s">
        <v>2072</v>
      </c>
      <c r="D357" s="9" t="s">
        <v>2073</v>
      </c>
      <c r="E357" s="9" t="s">
        <v>325</v>
      </c>
      <c r="F357" s="8" t="s">
        <v>128</v>
      </c>
      <c r="G357" s="8" t="s">
        <v>1961</v>
      </c>
      <c r="H357" s="9" t="s">
        <v>2074</v>
      </c>
      <c r="I357" s="9">
        <v>630</v>
      </c>
      <c r="J357" s="9" t="s">
        <v>62</v>
      </c>
      <c r="K357" s="9">
        <v>0</v>
      </c>
      <c r="L357" s="9">
        <v>0</v>
      </c>
      <c r="M357" s="9" t="s">
        <v>83</v>
      </c>
      <c r="N357" s="9" t="s">
        <v>2075</v>
      </c>
      <c r="O357" s="9">
        <v>5</v>
      </c>
      <c r="P357" s="9">
        <v>630</v>
      </c>
      <c r="Q357" s="9">
        <v>0</v>
      </c>
      <c r="R357" s="8" t="s">
        <v>65</v>
      </c>
      <c r="S357" s="8" t="s">
        <v>2076</v>
      </c>
      <c r="T357" s="9" t="s">
        <v>67</v>
      </c>
      <c r="U357" s="9">
        <v>0</v>
      </c>
      <c r="V357" s="9" t="s">
        <v>68</v>
      </c>
      <c r="W357" s="9" t="s">
        <v>68</v>
      </c>
      <c r="X357" s="9" t="s">
        <v>68</v>
      </c>
    </row>
    <row r="358" spans="1:24">
      <c r="A358" s="9" t="s">
        <v>55</v>
      </c>
      <c r="B358" s="8" t="s">
        <v>2077</v>
      </c>
      <c r="C358" s="8" t="s">
        <v>2078</v>
      </c>
      <c r="D358" s="9" t="s">
        <v>2079</v>
      </c>
      <c r="E358" s="9" t="s">
        <v>2080</v>
      </c>
      <c r="F358" s="8" t="s">
        <v>128</v>
      </c>
      <c r="G358" s="8" t="s">
        <v>1961</v>
      </c>
      <c r="H358" s="9" t="s">
        <v>2081</v>
      </c>
      <c r="I358" s="9">
        <v>860</v>
      </c>
      <c r="J358" s="9" t="s">
        <v>62</v>
      </c>
      <c r="K358" s="9">
        <v>0</v>
      </c>
      <c r="L358" s="9">
        <v>0</v>
      </c>
      <c r="M358" s="9" t="s">
        <v>83</v>
      </c>
      <c r="N358" s="9" t="s">
        <v>2082</v>
      </c>
      <c r="O358" s="9">
        <v>5</v>
      </c>
      <c r="P358" s="9">
        <v>860</v>
      </c>
      <c r="Q358" s="9">
        <v>0</v>
      </c>
      <c r="R358" s="8" t="s">
        <v>65</v>
      </c>
      <c r="S358" s="8" t="s">
        <v>2083</v>
      </c>
      <c r="T358" s="9" t="s">
        <v>67</v>
      </c>
      <c r="U358" s="9">
        <v>0</v>
      </c>
      <c r="V358" s="9" t="s">
        <v>68</v>
      </c>
      <c r="W358" s="9" t="s">
        <v>68</v>
      </c>
      <c r="X358" s="9" t="s">
        <v>68</v>
      </c>
    </row>
    <row r="359" ht="22.5" spans="1:24">
      <c r="A359" s="9" t="s">
        <v>55</v>
      </c>
      <c r="B359" s="8" t="s">
        <v>2084</v>
      </c>
      <c r="C359" s="8" t="s">
        <v>2085</v>
      </c>
      <c r="D359" s="9" t="s">
        <v>2086</v>
      </c>
      <c r="E359" s="9" t="s">
        <v>2087</v>
      </c>
      <c r="F359" s="8" t="s">
        <v>138</v>
      </c>
      <c r="G359" s="8" t="s">
        <v>1961</v>
      </c>
      <c r="H359" s="9" t="s">
        <v>2088</v>
      </c>
      <c r="I359" s="9">
        <v>646</v>
      </c>
      <c r="J359" s="9" t="s">
        <v>62</v>
      </c>
      <c r="K359" s="9">
        <v>0</v>
      </c>
      <c r="L359" s="9">
        <v>0</v>
      </c>
      <c r="M359" s="9" t="s">
        <v>83</v>
      </c>
      <c r="N359" s="9" t="s">
        <v>2089</v>
      </c>
      <c r="O359" s="9">
        <v>3</v>
      </c>
      <c r="P359" s="9">
        <v>646</v>
      </c>
      <c r="Q359" s="9">
        <v>0</v>
      </c>
      <c r="R359" s="8" t="s">
        <v>65</v>
      </c>
      <c r="S359" s="8" t="s">
        <v>2090</v>
      </c>
      <c r="T359" s="9" t="s">
        <v>67</v>
      </c>
      <c r="U359" s="9">
        <v>0</v>
      </c>
      <c r="V359" s="9" t="s">
        <v>68</v>
      </c>
      <c r="W359" s="9" t="s">
        <v>68</v>
      </c>
      <c r="X359" s="9" t="s">
        <v>68</v>
      </c>
    </row>
    <row r="360" ht="22.5" spans="1:24">
      <c r="A360" s="9" t="s">
        <v>55</v>
      </c>
      <c r="B360" s="8" t="s">
        <v>2091</v>
      </c>
      <c r="C360" s="8" t="s">
        <v>2092</v>
      </c>
      <c r="D360" s="9" t="s">
        <v>358</v>
      </c>
      <c r="E360" s="9" t="s">
        <v>558</v>
      </c>
      <c r="F360" s="8" t="s">
        <v>966</v>
      </c>
      <c r="G360" s="8" t="s">
        <v>1961</v>
      </c>
      <c r="H360" s="9" t="s">
        <v>2093</v>
      </c>
      <c r="I360" s="9">
        <v>406</v>
      </c>
      <c r="J360" s="9" t="s">
        <v>62</v>
      </c>
      <c r="K360" s="9">
        <v>0</v>
      </c>
      <c r="L360" s="9">
        <v>0</v>
      </c>
      <c r="M360" s="9" t="s">
        <v>83</v>
      </c>
      <c r="N360" s="9" t="s">
        <v>358</v>
      </c>
      <c r="O360" s="9">
        <v>2</v>
      </c>
      <c r="P360" s="9">
        <v>406</v>
      </c>
      <c r="Q360" s="9">
        <v>0</v>
      </c>
      <c r="R360" s="8" t="s">
        <v>65</v>
      </c>
      <c r="S360" s="8" t="s">
        <v>2094</v>
      </c>
      <c r="T360" s="9" t="s">
        <v>67</v>
      </c>
      <c r="U360" s="9">
        <v>0</v>
      </c>
      <c r="V360" s="9" t="s">
        <v>68</v>
      </c>
      <c r="W360" s="9" t="s">
        <v>68</v>
      </c>
      <c r="X360" s="9" t="s">
        <v>68</v>
      </c>
    </row>
    <row r="361" spans="1:24">
      <c r="A361" s="9" t="s">
        <v>55</v>
      </c>
      <c r="B361" s="8" t="s">
        <v>2095</v>
      </c>
      <c r="C361" s="8" t="s">
        <v>2096</v>
      </c>
      <c r="D361" s="9" t="s">
        <v>276</v>
      </c>
      <c r="E361" s="9" t="s">
        <v>2097</v>
      </c>
      <c r="F361" s="8" t="s">
        <v>1503</v>
      </c>
      <c r="G361" s="8" t="s">
        <v>1961</v>
      </c>
      <c r="H361" s="9" t="s">
        <v>2098</v>
      </c>
      <c r="I361" s="9">
        <v>31</v>
      </c>
      <c r="J361" s="9" t="s">
        <v>62</v>
      </c>
      <c r="K361" s="9">
        <v>0</v>
      </c>
      <c r="L361" s="9">
        <v>0</v>
      </c>
      <c r="M361" s="9" t="s">
        <v>83</v>
      </c>
      <c r="N361" s="9" t="s">
        <v>276</v>
      </c>
      <c r="O361" s="9">
        <v>1</v>
      </c>
      <c r="P361" s="9">
        <v>31</v>
      </c>
      <c r="Q361" s="9">
        <v>0</v>
      </c>
      <c r="R361" s="8" t="s">
        <v>65</v>
      </c>
      <c r="S361" s="8" t="s">
        <v>2099</v>
      </c>
      <c r="T361" s="9" t="s">
        <v>67</v>
      </c>
      <c r="U361" s="9">
        <v>0</v>
      </c>
      <c r="V361" s="9" t="s">
        <v>68</v>
      </c>
      <c r="W361" s="9" t="s">
        <v>68</v>
      </c>
      <c r="X361" s="9" t="s">
        <v>68</v>
      </c>
    </row>
    <row r="362" spans="1:24">
      <c r="A362" s="9" t="s">
        <v>55</v>
      </c>
      <c r="B362" s="8" t="s">
        <v>2100</v>
      </c>
      <c r="C362" s="8" t="s">
        <v>2101</v>
      </c>
      <c r="D362" s="9" t="s">
        <v>755</v>
      </c>
      <c r="E362" s="9" t="s">
        <v>2102</v>
      </c>
      <c r="F362" s="8" t="s">
        <v>966</v>
      </c>
      <c r="G362" s="8" t="s">
        <v>1961</v>
      </c>
      <c r="H362" s="9" t="s">
        <v>2103</v>
      </c>
      <c r="I362" s="9">
        <v>253</v>
      </c>
      <c r="J362" s="9" t="s">
        <v>62</v>
      </c>
      <c r="K362" s="9">
        <v>0</v>
      </c>
      <c r="L362" s="9">
        <v>0</v>
      </c>
      <c r="M362" s="9" t="s">
        <v>83</v>
      </c>
      <c r="N362" s="9" t="s">
        <v>758</v>
      </c>
      <c r="O362" s="9">
        <v>2</v>
      </c>
      <c r="P362" s="9">
        <v>253</v>
      </c>
      <c r="Q362" s="9">
        <v>0</v>
      </c>
      <c r="R362" s="8" t="s">
        <v>65</v>
      </c>
      <c r="S362" s="8" t="s">
        <v>2104</v>
      </c>
      <c r="T362" s="9" t="s">
        <v>67</v>
      </c>
      <c r="U362" s="9">
        <v>0</v>
      </c>
      <c r="V362" s="9" t="s">
        <v>68</v>
      </c>
      <c r="W362" s="9" t="s">
        <v>68</v>
      </c>
      <c r="X362" s="9" t="s">
        <v>68</v>
      </c>
    </row>
    <row r="363" ht="22.5" spans="1:24">
      <c r="A363" s="9" t="s">
        <v>55</v>
      </c>
      <c r="B363" s="8" t="s">
        <v>2105</v>
      </c>
      <c r="C363" s="8" t="s">
        <v>2106</v>
      </c>
      <c r="D363" s="9" t="s">
        <v>2107</v>
      </c>
      <c r="E363" s="9" t="s">
        <v>2108</v>
      </c>
      <c r="F363" s="8" t="s">
        <v>1503</v>
      </c>
      <c r="G363" s="8" t="s">
        <v>1961</v>
      </c>
      <c r="H363" s="9" t="s">
        <v>2109</v>
      </c>
      <c r="I363" s="9">
        <v>60</v>
      </c>
      <c r="J363" s="9" t="s">
        <v>62</v>
      </c>
      <c r="K363" s="9">
        <v>0</v>
      </c>
      <c r="L363" s="9">
        <v>0</v>
      </c>
      <c r="M363" s="9" t="s">
        <v>83</v>
      </c>
      <c r="N363" s="9" t="s">
        <v>2110</v>
      </c>
      <c r="O363" s="9">
        <v>1</v>
      </c>
      <c r="P363" s="9">
        <v>60</v>
      </c>
      <c r="Q363" s="9">
        <v>0</v>
      </c>
      <c r="R363" s="8" t="s">
        <v>65</v>
      </c>
      <c r="S363" s="8" t="s">
        <v>2111</v>
      </c>
      <c r="T363" s="9" t="s">
        <v>67</v>
      </c>
      <c r="U363" s="9">
        <v>0</v>
      </c>
      <c r="V363" s="9" t="s">
        <v>68</v>
      </c>
      <c r="W363" s="9" t="s">
        <v>68</v>
      </c>
      <c r="X363" s="9" t="s">
        <v>68</v>
      </c>
    </row>
    <row r="364" ht="22.5" spans="1:24">
      <c r="A364" s="9" t="s">
        <v>55</v>
      </c>
      <c r="B364" s="8" t="s">
        <v>2112</v>
      </c>
      <c r="C364" s="8" t="s">
        <v>2113</v>
      </c>
      <c r="D364" s="9" t="s">
        <v>979</v>
      </c>
      <c r="E364" s="9" t="s">
        <v>2114</v>
      </c>
      <c r="F364" s="8" t="s">
        <v>137</v>
      </c>
      <c r="G364" s="8" t="s">
        <v>1961</v>
      </c>
      <c r="H364" s="9" t="s">
        <v>2115</v>
      </c>
      <c r="I364" s="9">
        <v>1008</v>
      </c>
      <c r="J364" s="9" t="s">
        <v>62</v>
      </c>
      <c r="K364" s="9">
        <v>0</v>
      </c>
      <c r="L364" s="9">
        <v>0</v>
      </c>
      <c r="M364" s="9" t="s">
        <v>83</v>
      </c>
      <c r="N364" s="9" t="s">
        <v>2116</v>
      </c>
      <c r="O364" s="9">
        <v>6</v>
      </c>
      <c r="P364" s="9">
        <v>1008</v>
      </c>
      <c r="Q364" s="9">
        <v>0</v>
      </c>
      <c r="R364" s="8" t="s">
        <v>65</v>
      </c>
      <c r="S364" s="8" t="s">
        <v>2117</v>
      </c>
      <c r="T364" s="9" t="s">
        <v>67</v>
      </c>
      <c r="U364" s="9">
        <v>0</v>
      </c>
      <c r="V364" s="9" t="s">
        <v>68</v>
      </c>
      <c r="W364" s="9" t="s">
        <v>68</v>
      </c>
      <c r="X364" s="9" t="s">
        <v>68</v>
      </c>
    </row>
    <row r="365" ht="22.5" spans="1:24">
      <c r="A365" s="9" t="s">
        <v>55</v>
      </c>
      <c r="B365" s="8" t="s">
        <v>2118</v>
      </c>
      <c r="C365" s="8" t="s">
        <v>2119</v>
      </c>
      <c r="D365" s="9" t="s">
        <v>283</v>
      </c>
      <c r="E365" s="9" t="s">
        <v>1540</v>
      </c>
      <c r="F365" s="8" t="s">
        <v>1503</v>
      </c>
      <c r="G365" s="8" t="s">
        <v>1961</v>
      </c>
      <c r="H365" s="9" t="s">
        <v>2120</v>
      </c>
      <c r="I365" s="9">
        <v>78</v>
      </c>
      <c r="J365" s="9" t="s">
        <v>62</v>
      </c>
      <c r="K365" s="9">
        <v>0</v>
      </c>
      <c r="L365" s="9">
        <v>0</v>
      </c>
      <c r="M365" s="9" t="s">
        <v>83</v>
      </c>
      <c r="N365" s="9" t="s">
        <v>286</v>
      </c>
      <c r="O365" s="9">
        <v>1</v>
      </c>
      <c r="P365" s="9">
        <v>78</v>
      </c>
      <c r="Q365" s="9">
        <v>0</v>
      </c>
      <c r="R365" s="8" t="s">
        <v>65</v>
      </c>
      <c r="S365" s="8" t="s">
        <v>2121</v>
      </c>
      <c r="T365" s="9" t="s">
        <v>67</v>
      </c>
      <c r="U365" s="9">
        <v>0</v>
      </c>
      <c r="V365" s="9" t="s">
        <v>68</v>
      </c>
      <c r="W365" s="9" t="s">
        <v>68</v>
      </c>
      <c r="X365" s="9" t="s">
        <v>68</v>
      </c>
    </row>
    <row r="366" ht="22.5" spans="1:24">
      <c r="A366" s="9" t="s">
        <v>55</v>
      </c>
      <c r="B366" s="8" t="s">
        <v>2122</v>
      </c>
      <c r="C366" s="8" t="s">
        <v>2123</v>
      </c>
      <c r="D366" s="9" t="s">
        <v>2124</v>
      </c>
      <c r="E366" s="9" t="s">
        <v>2125</v>
      </c>
      <c r="F366" s="8" t="s">
        <v>966</v>
      </c>
      <c r="G366" s="8" t="s">
        <v>1961</v>
      </c>
      <c r="H366" s="9" t="s">
        <v>2126</v>
      </c>
      <c r="I366" s="9">
        <v>3096</v>
      </c>
      <c r="J366" s="9" t="s">
        <v>62</v>
      </c>
      <c r="K366" s="9">
        <v>0</v>
      </c>
      <c r="L366" s="9">
        <v>0</v>
      </c>
      <c r="M366" s="9" t="s">
        <v>63</v>
      </c>
      <c r="N366" s="9" t="s">
        <v>2127</v>
      </c>
      <c r="O366" s="9">
        <v>2</v>
      </c>
      <c r="P366" s="9">
        <v>3096</v>
      </c>
      <c r="Q366" s="9">
        <v>0</v>
      </c>
      <c r="R366" s="8" t="s">
        <v>65</v>
      </c>
      <c r="S366" s="8" t="s">
        <v>2128</v>
      </c>
      <c r="T366" s="9" t="s">
        <v>67</v>
      </c>
      <c r="U366" s="9">
        <v>0</v>
      </c>
      <c r="V366" s="9" t="s">
        <v>68</v>
      </c>
      <c r="W366" s="9" t="s">
        <v>68</v>
      </c>
      <c r="X366" s="9" t="s">
        <v>68</v>
      </c>
    </row>
    <row r="367" spans="1:24">
      <c r="A367" s="9" t="s">
        <v>55</v>
      </c>
      <c r="B367" s="8" t="s">
        <v>2129</v>
      </c>
      <c r="C367" s="8" t="s">
        <v>2130</v>
      </c>
      <c r="D367" s="9" t="s">
        <v>324</v>
      </c>
      <c r="E367" s="9" t="s">
        <v>325</v>
      </c>
      <c r="F367" s="8" t="s">
        <v>128</v>
      </c>
      <c r="G367" s="8" t="s">
        <v>1961</v>
      </c>
      <c r="H367" s="9" t="s">
        <v>2131</v>
      </c>
      <c r="I367" s="9">
        <v>589</v>
      </c>
      <c r="J367" s="9" t="s">
        <v>62</v>
      </c>
      <c r="K367" s="9">
        <v>0</v>
      </c>
      <c r="L367" s="9">
        <v>0</v>
      </c>
      <c r="M367" s="9" t="s">
        <v>83</v>
      </c>
      <c r="N367" s="9" t="s">
        <v>327</v>
      </c>
      <c r="O367" s="9">
        <v>5</v>
      </c>
      <c r="P367" s="9">
        <v>589</v>
      </c>
      <c r="Q367" s="9">
        <v>0</v>
      </c>
      <c r="R367" s="8" t="s">
        <v>65</v>
      </c>
      <c r="S367" s="8" t="s">
        <v>2132</v>
      </c>
      <c r="T367" s="9" t="s">
        <v>67</v>
      </c>
      <c r="U367" s="9">
        <v>0</v>
      </c>
      <c r="V367" s="9" t="s">
        <v>68</v>
      </c>
      <c r="W367" s="9" t="s">
        <v>68</v>
      </c>
      <c r="X367" s="9" t="s">
        <v>68</v>
      </c>
    </row>
    <row r="368" spans="1:24">
      <c r="A368" s="9" t="s">
        <v>55</v>
      </c>
      <c r="B368" s="8" t="s">
        <v>2133</v>
      </c>
      <c r="C368" s="8" t="s">
        <v>2134</v>
      </c>
      <c r="D368" s="9" t="s">
        <v>339</v>
      </c>
      <c r="E368" s="9" t="s">
        <v>2135</v>
      </c>
      <c r="F368" s="8" t="s">
        <v>138</v>
      </c>
      <c r="G368" s="8" t="s">
        <v>1961</v>
      </c>
      <c r="H368" s="9" t="s">
        <v>2136</v>
      </c>
      <c r="I368" s="9">
        <v>2505</v>
      </c>
      <c r="J368" s="9" t="s">
        <v>62</v>
      </c>
      <c r="K368" s="9">
        <v>0</v>
      </c>
      <c r="L368" s="9">
        <v>0</v>
      </c>
      <c r="M368" s="9" t="s">
        <v>63</v>
      </c>
      <c r="N368" s="9" t="s">
        <v>596</v>
      </c>
      <c r="O368" s="9">
        <v>3</v>
      </c>
      <c r="P368" s="9">
        <v>2505</v>
      </c>
      <c r="Q368" s="9">
        <v>0</v>
      </c>
      <c r="R368" s="8" t="s">
        <v>65</v>
      </c>
      <c r="S368" s="8" t="s">
        <v>2137</v>
      </c>
      <c r="T368" s="9" t="s">
        <v>67</v>
      </c>
      <c r="U368" s="9">
        <v>0</v>
      </c>
      <c r="V368" s="9" t="s">
        <v>68</v>
      </c>
      <c r="W368" s="9" t="s">
        <v>68</v>
      </c>
      <c r="X368" s="9" t="s">
        <v>68</v>
      </c>
    </row>
    <row r="369" spans="1:24">
      <c r="A369" s="9" t="s">
        <v>55</v>
      </c>
      <c r="B369" s="8" t="s">
        <v>2138</v>
      </c>
      <c r="C369" s="8" t="s">
        <v>182</v>
      </c>
      <c r="D369" s="9" t="s">
        <v>2139</v>
      </c>
      <c r="E369" s="9" t="s">
        <v>2140</v>
      </c>
      <c r="F369" s="8" t="s">
        <v>138</v>
      </c>
      <c r="G369" s="8" t="s">
        <v>1961</v>
      </c>
      <c r="H369" s="9" t="s">
        <v>2141</v>
      </c>
      <c r="I369" s="9">
        <v>46</v>
      </c>
      <c r="J369" s="9" t="s">
        <v>62</v>
      </c>
      <c r="K369" s="9">
        <v>0</v>
      </c>
      <c r="L369" s="9">
        <v>0</v>
      </c>
      <c r="M369" s="9" t="s">
        <v>83</v>
      </c>
      <c r="N369" s="9" t="s">
        <v>2142</v>
      </c>
      <c r="O369" s="9">
        <v>3</v>
      </c>
      <c r="P369" s="9">
        <v>46</v>
      </c>
      <c r="Q369" s="9">
        <v>0</v>
      </c>
      <c r="R369" s="8" t="s">
        <v>65</v>
      </c>
      <c r="S369" s="8" t="s">
        <v>2143</v>
      </c>
      <c r="T369" s="9" t="s">
        <v>67</v>
      </c>
      <c r="U369" s="9">
        <v>0</v>
      </c>
      <c r="V369" s="9" t="s">
        <v>68</v>
      </c>
      <c r="W369" s="9" t="s">
        <v>68</v>
      </c>
      <c r="X369" s="9" t="s">
        <v>68</v>
      </c>
    </row>
    <row r="370" spans="1:24">
      <c r="A370" s="9" t="s">
        <v>55</v>
      </c>
      <c r="B370" s="8" t="s">
        <v>2144</v>
      </c>
      <c r="C370" s="8" t="s">
        <v>2145</v>
      </c>
      <c r="D370" s="9" t="s">
        <v>2146</v>
      </c>
      <c r="E370" s="9" t="s">
        <v>2147</v>
      </c>
      <c r="F370" s="8" t="s">
        <v>966</v>
      </c>
      <c r="G370" s="8" t="s">
        <v>1961</v>
      </c>
      <c r="H370" s="9" t="s">
        <v>2148</v>
      </c>
      <c r="I370" s="9">
        <v>36</v>
      </c>
      <c r="J370" s="9" t="s">
        <v>62</v>
      </c>
      <c r="K370" s="9">
        <v>0</v>
      </c>
      <c r="L370" s="9">
        <v>0</v>
      </c>
      <c r="M370" s="9" t="s">
        <v>83</v>
      </c>
      <c r="N370" s="9" t="s">
        <v>2146</v>
      </c>
      <c r="O370" s="9">
        <v>2</v>
      </c>
      <c r="P370" s="9">
        <v>36</v>
      </c>
      <c r="Q370" s="9">
        <v>0</v>
      </c>
      <c r="R370" s="8" t="s">
        <v>65</v>
      </c>
      <c r="S370" s="8" t="s">
        <v>2149</v>
      </c>
      <c r="T370" s="9" t="s">
        <v>67</v>
      </c>
      <c r="U370" s="9">
        <v>0</v>
      </c>
      <c r="V370" s="9" t="s">
        <v>68</v>
      </c>
      <c r="W370" s="9" t="s">
        <v>68</v>
      </c>
      <c r="X370" s="9" t="s">
        <v>68</v>
      </c>
    </row>
    <row r="371" ht="22.5" spans="1:24">
      <c r="A371" s="9" t="s">
        <v>55</v>
      </c>
      <c r="B371" s="8" t="s">
        <v>2150</v>
      </c>
      <c r="C371" s="8"/>
      <c r="D371" s="9" t="s">
        <v>157</v>
      </c>
      <c r="E371" s="9" t="s">
        <v>2151</v>
      </c>
      <c r="F371" s="8" t="s">
        <v>1503</v>
      </c>
      <c r="G371" s="8" t="s">
        <v>1961</v>
      </c>
      <c r="H371" s="9" t="s">
        <v>2152</v>
      </c>
      <c r="I371" s="9">
        <v>66</v>
      </c>
      <c r="J371" s="9" t="s">
        <v>62</v>
      </c>
      <c r="K371" s="9">
        <v>0</v>
      </c>
      <c r="L371" s="9">
        <v>0</v>
      </c>
      <c r="M371" s="9" t="s">
        <v>83</v>
      </c>
      <c r="N371" s="9" t="s">
        <v>157</v>
      </c>
      <c r="O371" s="9">
        <v>1</v>
      </c>
      <c r="P371" s="9">
        <v>66</v>
      </c>
      <c r="Q371" s="9">
        <v>0</v>
      </c>
      <c r="R371" s="8" t="s">
        <v>65</v>
      </c>
      <c r="S371" s="8" t="s">
        <v>2153</v>
      </c>
      <c r="T371" s="9" t="s">
        <v>67</v>
      </c>
      <c r="U371" s="9">
        <v>0</v>
      </c>
      <c r="V371" s="9" t="s">
        <v>68</v>
      </c>
      <c r="W371" s="9" t="s">
        <v>68</v>
      </c>
      <c r="X371" s="9" t="s">
        <v>68</v>
      </c>
    </row>
    <row r="372" ht="22.5" spans="1:24">
      <c r="A372" s="9" t="s">
        <v>55</v>
      </c>
      <c r="B372" s="8" t="s">
        <v>2154</v>
      </c>
      <c r="C372" s="8" t="s">
        <v>2155</v>
      </c>
      <c r="D372" s="9" t="s">
        <v>2156</v>
      </c>
      <c r="E372" s="9" t="s">
        <v>2157</v>
      </c>
      <c r="F372" s="8" t="s">
        <v>966</v>
      </c>
      <c r="G372" s="8" t="s">
        <v>1961</v>
      </c>
      <c r="H372" s="9" t="s">
        <v>2158</v>
      </c>
      <c r="I372" s="9">
        <v>332</v>
      </c>
      <c r="J372" s="9" t="s">
        <v>62</v>
      </c>
      <c r="K372" s="9">
        <v>0</v>
      </c>
      <c r="L372" s="9">
        <v>0</v>
      </c>
      <c r="M372" s="9" t="s">
        <v>83</v>
      </c>
      <c r="N372" s="9" t="s">
        <v>2159</v>
      </c>
      <c r="O372" s="9">
        <v>2</v>
      </c>
      <c r="P372" s="9">
        <v>332</v>
      </c>
      <c r="Q372" s="9">
        <v>0</v>
      </c>
      <c r="R372" s="8" t="s">
        <v>65</v>
      </c>
      <c r="S372" s="8" t="s">
        <v>2160</v>
      </c>
      <c r="T372" s="9" t="s">
        <v>67</v>
      </c>
      <c r="U372" s="9">
        <v>0</v>
      </c>
      <c r="V372" s="9" t="s">
        <v>68</v>
      </c>
      <c r="W372" s="9" t="s">
        <v>68</v>
      </c>
      <c r="X372" s="9" t="s">
        <v>68</v>
      </c>
    </row>
    <row r="373" ht="22.5" spans="1:24">
      <c r="A373" s="9" t="s">
        <v>55</v>
      </c>
      <c r="B373" s="8" t="s">
        <v>2161</v>
      </c>
      <c r="C373" s="8" t="s">
        <v>2162</v>
      </c>
      <c r="D373" s="9" t="s">
        <v>2163</v>
      </c>
      <c r="E373" s="9" t="s">
        <v>1054</v>
      </c>
      <c r="F373" s="8" t="s">
        <v>1503</v>
      </c>
      <c r="G373" s="8" t="s">
        <v>1961</v>
      </c>
      <c r="H373" s="9" t="s">
        <v>2164</v>
      </c>
      <c r="I373" s="9">
        <v>46</v>
      </c>
      <c r="J373" s="9" t="s">
        <v>62</v>
      </c>
      <c r="K373" s="9">
        <v>0</v>
      </c>
      <c r="L373" s="9">
        <v>0</v>
      </c>
      <c r="M373" s="9" t="s">
        <v>83</v>
      </c>
      <c r="N373" s="9" t="s">
        <v>2165</v>
      </c>
      <c r="O373" s="9">
        <v>1</v>
      </c>
      <c r="P373" s="9">
        <v>46</v>
      </c>
      <c r="Q373" s="9">
        <v>0</v>
      </c>
      <c r="R373" s="8" t="s">
        <v>65</v>
      </c>
      <c r="S373" s="8" t="s">
        <v>2166</v>
      </c>
      <c r="T373" s="9" t="s">
        <v>67</v>
      </c>
      <c r="U373" s="9">
        <v>0</v>
      </c>
      <c r="V373" s="9" t="s">
        <v>68</v>
      </c>
      <c r="W373" s="9" t="s">
        <v>68</v>
      </c>
      <c r="X373" s="9" t="s">
        <v>68</v>
      </c>
    </row>
    <row r="374" spans="1:24">
      <c r="A374" s="9" t="s">
        <v>55</v>
      </c>
      <c r="B374" s="8" t="s">
        <v>2167</v>
      </c>
      <c r="C374" s="8"/>
      <c r="D374" s="9" t="s">
        <v>2168</v>
      </c>
      <c r="E374" s="9" t="s">
        <v>2169</v>
      </c>
      <c r="F374" s="8" t="s">
        <v>1503</v>
      </c>
      <c r="G374" s="8" t="s">
        <v>1961</v>
      </c>
      <c r="H374" s="9" t="s">
        <v>2170</v>
      </c>
      <c r="I374" s="9">
        <v>117</v>
      </c>
      <c r="J374" s="9" t="s">
        <v>62</v>
      </c>
      <c r="K374" s="9">
        <v>0</v>
      </c>
      <c r="L374" s="9">
        <v>0</v>
      </c>
      <c r="M374" s="9" t="s">
        <v>83</v>
      </c>
      <c r="N374" s="9" t="s">
        <v>2171</v>
      </c>
      <c r="O374" s="9">
        <v>1</v>
      </c>
      <c r="P374" s="9">
        <v>117</v>
      </c>
      <c r="Q374" s="9">
        <v>0</v>
      </c>
      <c r="R374" s="8" t="s">
        <v>65</v>
      </c>
      <c r="S374" s="8" t="s">
        <v>2172</v>
      </c>
      <c r="T374" s="9" t="s">
        <v>67</v>
      </c>
      <c r="U374" s="9">
        <v>0</v>
      </c>
      <c r="V374" s="9" t="s">
        <v>68</v>
      </c>
      <c r="W374" s="9" t="s">
        <v>68</v>
      </c>
      <c r="X374" s="9" t="s">
        <v>68</v>
      </c>
    </row>
    <row r="375" ht="22.5" spans="1:24">
      <c r="A375" s="9" t="s">
        <v>55</v>
      </c>
      <c r="B375" s="8" t="s">
        <v>2173</v>
      </c>
      <c r="C375" s="8" t="s">
        <v>2174</v>
      </c>
      <c r="D375" s="9" t="s">
        <v>2175</v>
      </c>
      <c r="E375" s="9" t="s">
        <v>2176</v>
      </c>
      <c r="F375" s="8" t="s">
        <v>1503</v>
      </c>
      <c r="G375" s="8" t="s">
        <v>1961</v>
      </c>
      <c r="H375" s="9" t="s">
        <v>2177</v>
      </c>
      <c r="I375" s="9">
        <v>139</v>
      </c>
      <c r="J375" s="9" t="s">
        <v>62</v>
      </c>
      <c r="K375" s="9">
        <v>0</v>
      </c>
      <c r="L375" s="9">
        <v>0</v>
      </c>
      <c r="M375" s="9" t="s">
        <v>83</v>
      </c>
      <c r="N375" s="9" t="s">
        <v>2178</v>
      </c>
      <c r="O375" s="9">
        <v>1</v>
      </c>
      <c r="P375" s="9">
        <v>139</v>
      </c>
      <c r="Q375" s="9">
        <v>0</v>
      </c>
      <c r="R375" s="8" t="s">
        <v>65</v>
      </c>
      <c r="S375" s="8" t="s">
        <v>2179</v>
      </c>
      <c r="T375" s="9" t="s">
        <v>67</v>
      </c>
      <c r="U375" s="9">
        <v>0</v>
      </c>
      <c r="V375" s="9" t="s">
        <v>68</v>
      </c>
      <c r="W375" s="9" t="s">
        <v>68</v>
      </c>
      <c r="X375" s="9" t="s">
        <v>68</v>
      </c>
    </row>
    <row r="376" ht="22.5" spans="1:24">
      <c r="A376" s="9" t="s">
        <v>55</v>
      </c>
      <c r="B376" s="8" t="s">
        <v>2180</v>
      </c>
      <c r="C376" s="8" t="s">
        <v>2181</v>
      </c>
      <c r="D376" s="9" t="s">
        <v>2182</v>
      </c>
      <c r="E376" s="9" t="s">
        <v>2183</v>
      </c>
      <c r="F376" s="8" t="s">
        <v>1503</v>
      </c>
      <c r="G376" s="8" t="s">
        <v>1961</v>
      </c>
      <c r="H376" s="9" t="s">
        <v>2184</v>
      </c>
      <c r="I376" s="9">
        <v>261</v>
      </c>
      <c r="J376" s="9" t="s">
        <v>62</v>
      </c>
      <c r="K376" s="9">
        <v>0</v>
      </c>
      <c r="L376" s="9">
        <v>0</v>
      </c>
      <c r="M376" s="9" t="s">
        <v>83</v>
      </c>
      <c r="N376" s="9" t="s">
        <v>2185</v>
      </c>
      <c r="O376" s="9">
        <v>1</v>
      </c>
      <c r="P376" s="9">
        <v>261</v>
      </c>
      <c r="Q376" s="9">
        <v>0</v>
      </c>
      <c r="R376" s="8" t="s">
        <v>65</v>
      </c>
      <c r="S376" s="8" t="s">
        <v>2186</v>
      </c>
      <c r="T376" s="9" t="s">
        <v>67</v>
      </c>
      <c r="U376" s="9">
        <v>0</v>
      </c>
      <c r="V376" s="9" t="s">
        <v>68</v>
      </c>
      <c r="W376" s="9" t="s">
        <v>68</v>
      </c>
      <c r="X376" s="9" t="s">
        <v>68</v>
      </c>
    </row>
    <row r="377" spans="1:24">
      <c r="A377" s="9" t="s">
        <v>55</v>
      </c>
      <c r="B377" s="8" t="s">
        <v>2187</v>
      </c>
      <c r="C377" s="8" t="s">
        <v>2188</v>
      </c>
      <c r="D377" s="9" t="s">
        <v>786</v>
      </c>
      <c r="E377" s="9" t="s">
        <v>2189</v>
      </c>
      <c r="F377" s="8" t="s">
        <v>1503</v>
      </c>
      <c r="G377" s="8" t="s">
        <v>1961</v>
      </c>
      <c r="H377" s="9" t="s">
        <v>2190</v>
      </c>
      <c r="I377" s="9">
        <v>42</v>
      </c>
      <c r="J377" s="9" t="s">
        <v>62</v>
      </c>
      <c r="K377" s="9">
        <v>0</v>
      </c>
      <c r="L377" s="9">
        <v>0</v>
      </c>
      <c r="M377" s="9" t="s">
        <v>83</v>
      </c>
      <c r="N377" s="9" t="s">
        <v>786</v>
      </c>
      <c r="O377" s="9">
        <v>1</v>
      </c>
      <c r="P377" s="9">
        <v>42</v>
      </c>
      <c r="Q377" s="9">
        <v>0</v>
      </c>
      <c r="R377" s="8" t="s">
        <v>65</v>
      </c>
      <c r="S377" s="8" t="s">
        <v>2191</v>
      </c>
      <c r="T377" s="9" t="s">
        <v>67</v>
      </c>
      <c r="U377" s="9">
        <v>0</v>
      </c>
      <c r="V377" s="9" t="s">
        <v>68</v>
      </c>
      <c r="W377" s="9" t="s">
        <v>68</v>
      </c>
      <c r="X377" s="9" t="s">
        <v>68</v>
      </c>
    </row>
    <row r="378" ht="22.5" spans="1:24">
      <c r="A378" s="9" t="s">
        <v>55</v>
      </c>
      <c r="B378" s="8" t="s">
        <v>2192</v>
      </c>
      <c r="C378" s="8" t="s">
        <v>2193</v>
      </c>
      <c r="D378" s="9" t="s">
        <v>2194</v>
      </c>
      <c r="E378" s="9" t="s">
        <v>2195</v>
      </c>
      <c r="F378" s="8" t="s">
        <v>129</v>
      </c>
      <c r="G378" s="8" t="s">
        <v>1961</v>
      </c>
      <c r="H378" s="9" t="s">
        <v>2196</v>
      </c>
      <c r="I378" s="9">
        <v>220</v>
      </c>
      <c r="J378" s="9" t="s">
        <v>62</v>
      </c>
      <c r="K378" s="9">
        <v>0</v>
      </c>
      <c r="L378" s="9">
        <v>0</v>
      </c>
      <c r="M378" s="9" t="s">
        <v>83</v>
      </c>
      <c r="N378" s="9" t="s">
        <v>2197</v>
      </c>
      <c r="O378" s="9">
        <v>4</v>
      </c>
      <c r="P378" s="9">
        <v>220</v>
      </c>
      <c r="Q378" s="9">
        <v>0</v>
      </c>
      <c r="R378" s="8" t="s">
        <v>65</v>
      </c>
      <c r="S378" s="8" t="s">
        <v>2198</v>
      </c>
      <c r="T378" s="9" t="s">
        <v>67</v>
      </c>
      <c r="U378" s="9">
        <v>0</v>
      </c>
      <c r="V378" s="9" t="s">
        <v>68</v>
      </c>
      <c r="W378" s="9" t="s">
        <v>68</v>
      </c>
      <c r="X378" s="9" t="s">
        <v>68</v>
      </c>
    </row>
    <row r="379" spans="1:24">
      <c r="A379" s="9" t="s">
        <v>55</v>
      </c>
      <c r="B379" s="8" t="s">
        <v>2199</v>
      </c>
      <c r="C379" s="8" t="s">
        <v>2200</v>
      </c>
      <c r="D379" s="9" t="s">
        <v>2201</v>
      </c>
      <c r="E379" s="9" t="s">
        <v>2202</v>
      </c>
      <c r="F379" s="8" t="s">
        <v>1503</v>
      </c>
      <c r="G379" s="8" t="s">
        <v>1961</v>
      </c>
      <c r="H379" s="9" t="s">
        <v>2203</v>
      </c>
      <c r="I379" s="9">
        <v>35</v>
      </c>
      <c r="J379" s="9" t="s">
        <v>62</v>
      </c>
      <c r="K379" s="9">
        <v>0</v>
      </c>
      <c r="L379" s="9">
        <v>0</v>
      </c>
      <c r="M379" s="9" t="s">
        <v>83</v>
      </c>
      <c r="N379" s="9" t="s">
        <v>2204</v>
      </c>
      <c r="O379" s="9">
        <v>1</v>
      </c>
      <c r="P379" s="9">
        <v>35</v>
      </c>
      <c r="Q379" s="9">
        <v>0</v>
      </c>
      <c r="R379" s="8" t="s">
        <v>65</v>
      </c>
      <c r="S379" s="8" t="s">
        <v>2205</v>
      </c>
      <c r="T379" s="9" t="s">
        <v>67</v>
      </c>
      <c r="U379" s="9">
        <v>0</v>
      </c>
      <c r="V379" s="9" t="s">
        <v>68</v>
      </c>
      <c r="W379" s="9" t="s">
        <v>68</v>
      </c>
      <c r="X379" s="9" t="s">
        <v>68</v>
      </c>
    </row>
    <row r="380" ht="22.5" spans="1:24">
      <c r="A380" s="9" t="s">
        <v>55</v>
      </c>
      <c r="B380" s="8" t="s">
        <v>2206</v>
      </c>
      <c r="C380" s="8" t="s">
        <v>2207</v>
      </c>
      <c r="D380" s="9" t="s">
        <v>2208</v>
      </c>
      <c r="E380" s="9" t="s">
        <v>2209</v>
      </c>
      <c r="F380" s="8" t="s">
        <v>1503</v>
      </c>
      <c r="G380" s="8" t="s">
        <v>1961</v>
      </c>
      <c r="H380" s="9" t="s">
        <v>2210</v>
      </c>
      <c r="I380" s="9">
        <v>227</v>
      </c>
      <c r="J380" s="9" t="s">
        <v>62</v>
      </c>
      <c r="K380" s="9">
        <v>0</v>
      </c>
      <c r="L380" s="9">
        <v>0</v>
      </c>
      <c r="M380" s="9" t="s">
        <v>83</v>
      </c>
      <c r="N380" s="9" t="s">
        <v>2211</v>
      </c>
      <c r="O380" s="9">
        <v>1</v>
      </c>
      <c r="P380" s="9">
        <v>227</v>
      </c>
      <c r="Q380" s="9">
        <v>0</v>
      </c>
      <c r="R380" s="8" t="s">
        <v>65</v>
      </c>
      <c r="S380" s="8" t="s">
        <v>2212</v>
      </c>
      <c r="T380" s="9" t="s">
        <v>67</v>
      </c>
      <c r="U380" s="9">
        <v>0</v>
      </c>
      <c r="V380" s="9" t="s">
        <v>68</v>
      </c>
      <c r="W380" s="9" t="s">
        <v>68</v>
      </c>
      <c r="X380" s="9" t="s">
        <v>68</v>
      </c>
    </row>
    <row r="381" spans="1:24">
      <c r="A381" s="9" t="s">
        <v>55</v>
      </c>
      <c r="B381" s="8" t="s">
        <v>2213</v>
      </c>
      <c r="C381" s="8"/>
      <c r="D381" s="9" t="s">
        <v>786</v>
      </c>
      <c r="E381" s="9" t="s">
        <v>749</v>
      </c>
      <c r="F381" s="8" t="s">
        <v>1503</v>
      </c>
      <c r="G381" s="8" t="s">
        <v>1961</v>
      </c>
      <c r="H381" s="9" t="s">
        <v>2214</v>
      </c>
      <c r="I381" s="9">
        <v>183</v>
      </c>
      <c r="J381" s="9" t="s">
        <v>62</v>
      </c>
      <c r="K381" s="9">
        <v>0</v>
      </c>
      <c r="L381" s="9">
        <v>0</v>
      </c>
      <c r="M381" s="9" t="s">
        <v>83</v>
      </c>
      <c r="N381" s="9" t="s">
        <v>786</v>
      </c>
      <c r="O381" s="9">
        <v>1</v>
      </c>
      <c r="P381" s="9">
        <v>183</v>
      </c>
      <c r="Q381" s="9">
        <v>0</v>
      </c>
      <c r="R381" s="8" t="s">
        <v>65</v>
      </c>
      <c r="S381" s="8" t="s">
        <v>2215</v>
      </c>
      <c r="T381" s="9" t="s">
        <v>67</v>
      </c>
      <c r="U381" s="9">
        <v>0</v>
      </c>
      <c r="V381" s="9" t="s">
        <v>68</v>
      </c>
      <c r="W381" s="9" t="s">
        <v>68</v>
      </c>
      <c r="X381" s="9" t="s">
        <v>68</v>
      </c>
    </row>
    <row r="382" spans="1:24">
      <c r="A382" s="9" t="s">
        <v>55</v>
      </c>
      <c r="B382" s="8" t="s">
        <v>2216</v>
      </c>
      <c r="C382" s="8" t="s">
        <v>2217</v>
      </c>
      <c r="D382" s="9" t="s">
        <v>2218</v>
      </c>
      <c r="E382" s="9" t="s">
        <v>2219</v>
      </c>
      <c r="F382" s="8" t="s">
        <v>1503</v>
      </c>
      <c r="G382" s="8" t="s">
        <v>1961</v>
      </c>
      <c r="H382" s="9" t="s">
        <v>2220</v>
      </c>
      <c r="I382" s="9">
        <v>29</v>
      </c>
      <c r="J382" s="9" t="s">
        <v>62</v>
      </c>
      <c r="K382" s="9">
        <v>0</v>
      </c>
      <c r="L382" s="9">
        <v>0</v>
      </c>
      <c r="M382" s="9" t="s">
        <v>83</v>
      </c>
      <c r="N382" s="9" t="s">
        <v>2221</v>
      </c>
      <c r="O382" s="9">
        <v>1</v>
      </c>
      <c r="P382" s="9">
        <v>29</v>
      </c>
      <c r="Q382" s="9">
        <v>0</v>
      </c>
      <c r="R382" s="8" t="s">
        <v>65</v>
      </c>
      <c r="S382" s="8" t="s">
        <v>2222</v>
      </c>
      <c r="T382" s="9" t="s">
        <v>67</v>
      </c>
      <c r="U382" s="9">
        <v>0</v>
      </c>
      <c r="V382" s="9" t="s">
        <v>68</v>
      </c>
      <c r="W382" s="9" t="s">
        <v>68</v>
      </c>
      <c r="X382" s="9" t="s">
        <v>68</v>
      </c>
    </row>
    <row r="383" ht="22.5" spans="1:24">
      <c r="A383" s="9" t="s">
        <v>55</v>
      </c>
      <c r="B383" s="8" t="s">
        <v>2223</v>
      </c>
      <c r="C383" s="8" t="s">
        <v>2224</v>
      </c>
      <c r="D383" s="9" t="s">
        <v>2225</v>
      </c>
      <c r="E383" s="9" t="s">
        <v>2226</v>
      </c>
      <c r="F383" s="8" t="s">
        <v>1503</v>
      </c>
      <c r="G383" s="8" t="s">
        <v>1961</v>
      </c>
      <c r="H383" s="9" t="s">
        <v>2227</v>
      </c>
      <c r="I383" s="9">
        <v>54</v>
      </c>
      <c r="J383" s="9" t="s">
        <v>62</v>
      </c>
      <c r="K383" s="9">
        <v>0</v>
      </c>
      <c r="L383" s="9">
        <v>0</v>
      </c>
      <c r="M383" s="9" t="s">
        <v>83</v>
      </c>
      <c r="N383" s="9" t="s">
        <v>2225</v>
      </c>
      <c r="O383" s="9">
        <v>1</v>
      </c>
      <c r="P383" s="9">
        <v>54</v>
      </c>
      <c r="Q383" s="9">
        <v>0</v>
      </c>
      <c r="R383" s="8" t="s">
        <v>65</v>
      </c>
      <c r="S383" s="8" t="s">
        <v>2228</v>
      </c>
      <c r="T383" s="9" t="s">
        <v>67</v>
      </c>
      <c r="U383" s="9">
        <v>0</v>
      </c>
      <c r="V383" s="9" t="s">
        <v>68</v>
      </c>
      <c r="W383" s="9" t="s">
        <v>68</v>
      </c>
      <c r="X383" s="9" t="s">
        <v>68</v>
      </c>
    </row>
    <row r="384" ht="22.5" spans="1:24">
      <c r="A384" s="9" t="s">
        <v>55</v>
      </c>
      <c r="B384" s="8" t="s">
        <v>2229</v>
      </c>
      <c r="C384" s="8" t="s">
        <v>2230</v>
      </c>
      <c r="D384" s="9" t="s">
        <v>2231</v>
      </c>
      <c r="E384" s="9" t="s">
        <v>2232</v>
      </c>
      <c r="F384" s="8" t="s">
        <v>129</v>
      </c>
      <c r="G384" s="8" t="s">
        <v>1961</v>
      </c>
      <c r="H384" s="9" t="s">
        <v>2233</v>
      </c>
      <c r="I384" s="9">
        <v>222</v>
      </c>
      <c r="J384" s="9" t="s">
        <v>62</v>
      </c>
      <c r="K384" s="9">
        <v>0</v>
      </c>
      <c r="L384" s="9">
        <v>0</v>
      </c>
      <c r="M384" s="9" t="s">
        <v>83</v>
      </c>
      <c r="N384" s="9" t="s">
        <v>2234</v>
      </c>
      <c r="O384" s="9">
        <v>4</v>
      </c>
      <c r="P384" s="9">
        <v>222</v>
      </c>
      <c r="Q384" s="9">
        <v>0</v>
      </c>
      <c r="R384" s="8" t="s">
        <v>65</v>
      </c>
      <c r="S384" s="8" t="s">
        <v>2235</v>
      </c>
      <c r="T384" s="9" t="s">
        <v>67</v>
      </c>
      <c r="U384" s="9">
        <v>0</v>
      </c>
      <c r="V384" s="9" t="s">
        <v>68</v>
      </c>
      <c r="W384" s="9" t="s">
        <v>68</v>
      </c>
      <c r="X384" s="9" t="s">
        <v>68</v>
      </c>
    </row>
    <row r="385" ht="33.75" spans="1:24">
      <c r="A385" s="9" t="s">
        <v>55</v>
      </c>
      <c r="B385" s="8" t="s">
        <v>2236</v>
      </c>
      <c r="C385" s="8" t="s">
        <v>2237</v>
      </c>
      <c r="D385" s="9" t="s">
        <v>2238</v>
      </c>
      <c r="E385" s="9" t="s">
        <v>2239</v>
      </c>
      <c r="F385" s="8" t="s">
        <v>966</v>
      </c>
      <c r="G385" s="8" t="s">
        <v>1961</v>
      </c>
      <c r="H385" s="9" t="s">
        <v>2240</v>
      </c>
      <c r="I385" s="9">
        <v>180</v>
      </c>
      <c r="J385" s="9" t="s">
        <v>62</v>
      </c>
      <c r="K385" s="9">
        <v>0</v>
      </c>
      <c r="L385" s="9">
        <v>0</v>
      </c>
      <c r="M385" s="9" t="s">
        <v>83</v>
      </c>
      <c r="N385" s="9" t="s">
        <v>2241</v>
      </c>
      <c r="O385" s="9">
        <v>2</v>
      </c>
      <c r="P385" s="9">
        <v>180</v>
      </c>
      <c r="Q385" s="9">
        <v>0</v>
      </c>
      <c r="R385" s="8" t="s">
        <v>65</v>
      </c>
      <c r="S385" s="8" t="s">
        <v>2242</v>
      </c>
      <c r="T385" s="9" t="s">
        <v>67</v>
      </c>
      <c r="U385" s="9">
        <v>0</v>
      </c>
      <c r="V385" s="9" t="s">
        <v>68</v>
      </c>
      <c r="W385" s="9" t="s">
        <v>68</v>
      </c>
      <c r="X385" s="9" t="s">
        <v>68</v>
      </c>
    </row>
    <row r="386" spans="1:24">
      <c r="A386" s="9" t="s">
        <v>55</v>
      </c>
      <c r="B386" s="8" t="s">
        <v>2243</v>
      </c>
      <c r="C386" s="8" t="s">
        <v>2244</v>
      </c>
      <c r="D386" s="9" t="s">
        <v>2245</v>
      </c>
      <c r="E386" s="9" t="s">
        <v>2246</v>
      </c>
      <c r="F386" s="8" t="s">
        <v>1503</v>
      </c>
      <c r="G386" s="8" t="s">
        <v>1961</v>
      </c>
      <c r="H386" s="9" t="s">
        <v>2247</v>
      </c>
      <c r="I386" s="9">
        <v>287</v>
      </c>
      <c r="J386" s="9" t="s">
        <v>62</v>
      </c>
      <c r="K386" s="9">
        <v>0</v>
      </c>
      <c r="L386" s="9">
        <v>0</v>
      </c>
      <c r="M386" s="9" t="s">
        <v>83</v>
      </c>
      <c r="N386" s="9" t="s">
        <v>2248</v>
      </c>
      <c r="O386" s="9">
        <v>1</v>
      </c>
      <c r="P386" s="9">
        <v>287</v>
      </c>
      <c r="Q386" s="9">
        <v>0</v>
      </c>
      <c r="R386" s="8" t="s">
        <v>65</v>
      </c>
      <c r="S386" s="8" t="s">
        <v>2249</v>
      </c>
      <c r="T386" s="9" t="s">
        <v>67</v>
      </c>
      <c r="U386" s="9">
        <v>0</v>
      </c>
      <c r="V386" s="9" t="s">
        <v>68</v>
      </c>
      <c r="W386" s="9" t="s">
        <v>68</v>
      </c>
      <c r="X386" s="9" t="s">
        <v>68</v>
      </c>
    </row>
    <row r="387" spans="1:24">
      <c r="A387" s="9" t="s">
        <v>55</v>
      </c>
      <c r="B387" s="8" t="s">
        <v>2250</v>
      </c>
      <c r="C387" s="8" t="s">
        <v>2251</v>
      </c>
      <c r="D387" s="9" t="s">
        <v>243</v>
      </c>
      <c r="E387" s="9" t="s">
        <v>2252</v>
      </c>
      <c r="F387" s="8" t="s">
        <v>1503</v>
      </c>
      <c r="G387" s="8" t="s">
        <v>1961</v>
      </c>
      <c r="H387" s="9" t="s">
        <v>2253</v>
      </c>
      <c r="I387" s="9">
        <v>28</v>
      </c>
      <c r="J387" s="9" t="s">
        <v>62</v>
      </c>
      <c r="K387" s="9">
        <v>0</v>
      </c>
      <c r="L387" s="9">
        <v>0</v>
      </c>
      <c r="M387" s="9" t="s">
        <v>83</v>
      </c>
      <c r="N387" s="9" t="s">
        <v>246</v>
      </c>
      <c r="O387" s="9">
        <v>1</v>
      </c>
      <c r="P387" s="9">
        <v>28</v>
      </c>
      <c r="Q387" s="9">
        <v>0</v>
      </c>
      <c r="R387" s="8" t="s">
        <v>65</v>
      </c>
      <c r="S387" s="8" t="s">
        <v>2254</v>
      </c>
      <c r="T387" s="9" t="s">
        <v>67</v>
      </c>
      <c r="U387" s="9">
        <v>0</v>
      </c>
      <c r="V387" s="9" t="s">
        <v>68</v>
      </c>
      <c r="W387" s="9" t="s">
        <v>68</v>
      </c>
      <c r="X387" s="9" t="s">
        <v>68</v>
      </c>
    </row>
    <row r="388" spans="1:24">
      <c r="A388" s="9" t="s">
        <v>55</v>
      </c>
      <c r="B388" s="8" t="s">
        <v>2255</v>
      </c>
      <c r="C388" s="8" t="s">
        <v>2256</v>
      </c>
      <c r="D388" s="9" t="s">
        <v>98</v>
      </c>
      <c r="E388" s="9" t="s">
        <v>1240</v>
      </c>
      <c r="F388" s="8" t="s">
        <v>1503</v>
      </c>
      <c r="G388" s="8" t="s">
        <v>1961</v>
      </c>
      <c r="H388" s="9" t="s">
        <v>1241</v>
      </c>
      <c r="I388" s="9">
        <v>33</v>
      </c>
      <c r="J388" s="9" t="s">
        <v>62</v>
      </c>
      <c r="K388" s="9">
        <v>0</v>
      </c>
      <c r="L388" s="9">
        <v>0</v>
      </c>
      <c r="M388" s="9" t="s">
        <v>83</v>
      </c>
      <c r="N388" s="9" t="s">
        <v>98</v>
      </c>
      <c r="O388" s="9">
        <v>1</v>
      </c>
      <c r="P388" s="9">
        <v>33</v>
      </c>
      <c r="Q388" s="9">
        <v>0</v>
      </c>
      <c r="R388" s="8" t="s">
        <v>65</v>
      </c>
      <c r="S388" s="8" t="s">
        <v>2257</v>
      </c>
      <c r="T388" s="9" t="s">
        <v>67</v>
      </c>
      <c r="U388" s="9">
        <v>0</v>
      </c>
      <c r="V388" s="9" t="s">
        <v>68</v>
      </c>
      <c r="W388" s="9" t="s">
        <v>68</v>
      </c>
      <c r="X388" s="9" t="s">
        <v>68</v>
      </c>
    </row>
    <row r="389" ht="22.5" spans="1:24">
      <c r="A389" s="9" t="s">
        <v>55</v>
      </c>
      <c r="B389" s="8" t="s">
        <v>2258</v>
      </c>
      <c r="C389" s="8" t="s">
        <v>2259</v>
      </c>
      <c r="D389" s="9" t="s">
        <v>283</v>
      </c>
      <c r="E389" s="9" t="s">
        <v>2260</v>
      </c>
      <c r="F389" s="8" t="s">
        <v>138</v>
      </c>
      <c r="G389" s="8" t="s">
        <v>1961</v>
      </c>
      <c r="H389" s="9" t="s">
        <v>2261</v>
      </c>
      <c r="I389" s="9">
        <v>223</v>
      </c>
      <c r="J389" s="9" t="s">
        <v>62</v>
      </c>
      <c r="K389" s="9">
        <v>0</v>
      </c>
      <c r="L389" s="9">
        <v>0</v>
      </c>
      <c r="M389" s="9" t="s">
        <v>83</v>
      </c>
      <c r="N389" s="9" t="s">
        <v>286</v>
      </c>
      <c r="O389" s="9">
        <v>3</v>
      </c>
      <c r="P389" s="9">
        <v>223</v>
      </c>
      <c r="Q389" s="9">
        <v>0</v>
      </c>
      <c r="R389" s="8" t="s">
        <v>65</v>
      </c>
      <c r="S389" s="8" t="s">
        <v>2262</v>
      </c>
      <c r="T389" s="9" t="s">
        <v>67</v>
      </c>
      <c r="U389" s="9">
        <v>0</v>
      </c>
      <c r="V389" s="9" t="s">
        <v>68</v>
      </c>
      <c r="W389" s="9" t="s">
        <v>68</v>
      </c>
      <c r="X389" s="9" t="s">
        <v>68</v>
      </c>
    </row>
    <row r="390" ht="22.5" spans="1:24">
      <c r="A390" s="9" t="s">
        <v>55</v>
      </c>
      <c r="B390" s="8" t="s">
        <v>2263</v>
      </c>
      <c r="C390" s="8" t="s">
        <v>2264</v>
      </c>
      <c r="D390" s="9" t="s">
        <v>2265</v>
      </c>
      <c r="E390" s="9" t="s">
        <v>2266</v>
      </c>
      <c r="F390" s="8" t="s">
        <v>1503</v>
      </c>
      <c r="G390" s="8" t="s">
        <v>1961</v>
      </c>
      <c r="H390" s="9" t="s">
        <v>2267</v>
      </c>
      <c r="I390" s="9">
        <v>143</v>
      </c>
      <c r="J390" s="9" t="s">
        <v>62</v>
      </c>
      <c r="K390" s="9">
        <v>0</v>
      </c>
      <c r="L390" s="9">
        <v>0</v>
      </c>
      <c r="M390" s="9" t="s">
        <v>83</v>
      </c>
      <c r="N390" s="9" t="s">
        <v>2268</v>
      </c>
      <c r="O390" s="9">
        <v>1</v>
      </c>
      <c r="P390" s="9">
        <v>143</v>
      </c>
      <c r="Q390" s="9">
        <v>0</v>
      </c>
      <c r="R390" s="8" t="s">
        <v>65</v>
      </c>
      <c r="S390" s="8" t="s">
        <v>2269</v>
      </c>
      <c r="T390" s="9" t="s">
        <v>67</v>
      </c>
      <c r="U390" s="9">
        <v>0</v>
      </c>
      <c r="V390" s="9" t="s">
        <v>68</v>
      </c>
      <c r="W390" s="9" t="s">
        <v>68</v>
      </c>
      <c r="X390" s="9" t="s">
        <v>68</v>
      </c>
    </row>
    <row r="391" spans="1:24">
      <c r="A391" s="9" t="s">
        <v>55</v>
      </c>
      <c r="B391" s="8" t="s">
        <v>2270</v>
      </c>
      <c r="C391" s="8" t="s">
        <v>2271</v>
      </c>
      <c r="D391" s="9" t="s">
        <v>2272</v>
      </c>
      <c r="E391" s="9" t="s">
        <v>2273</v>
      </c>
      <c r="F391" s="8" t="s">
        <v>1503</v>
      </c>
      <c r="G391" s="8" t="s">
        <v>1961</v>
      </c>
      <c r="H391" s="9" t="s">
        <v>2274</v>
      </c>
      <c r="I391" s="9">
        <v>76</v>
      </c>
      <c r="J391" s="9" t="s">
        <v>62</v>
      </c>
      <c r="K391" s="9">
        <v>0</v>
      </c>
      <c r="L391" s="9">
        <v>0</v>
      </c>
      <c r="M391" s="9" t="s">
        <v>83</v>
      </c>
      <c r="N391" s="9" t="s">
        <v>2275</v>
      </c>
      <c r="O391" s="9">
        <v>1</v>
      </c>
      <c r="P391" s="9">
        <v>76</v>
      </c>
      <c r="Q391" s="9">
        <v>0</v>
      </c>
      <c r="R391" s="8" t="s">
        <v>65</v>
      </c>
      <c r="S391" s="8" t="s">
        <v>2276</v>
      </c>
      <c r="T391" s="9" t="s">
        <v>67</v>
      </c>
      <c r="U391" s="9">
        <v>0</v>
      </c>
      <c r="V391" s="9" t="s">
        <v>68</v>
      </c>
      <c r="W391" s="9" t="s">
        <v>68</v>
      </c>
      <c r="X391" s="9" t="s">
        <v>68</v>
      </c>
    </row>
    <row r="392" ht="22.5" spans="1:24">
      <c r="A392" s="9" t="s">
        <v>55</v>
      </c>
      <c r="B392" s="8" t="s">
        <v>2277</v>
      </c>
      <c r="C392" s="8" t="s">
        <v>2278</v>
      </c>
      <c r="D392" s="9" t="s">
        <v>189</v>
      </c>
      <c r="E392" s="9" t="s">
        <v>2279</v>
      </c>
      <c r="F392" s="8" t="s">
        <v>966</v>
      </c>
      <c r="G392" s="8" t="s">
        <v>1961</v>
      </c>
      <c r="H392" s="9" t="s">
        <v>2280</v>
      </c>
      <c r="I392" s="9">
        <v>48</v>
      </c>
      <c r="J392" s="9" t="s">
        <v>62</v>
      </c>
      <c r="K392" s="9">
        <v>0</v>
      </c>
      <c r="L392" s="9">
        <v>0</v>
      </c>
      <c r="M392" s="9" t="s">
        <v>83</v>
      </c>
      <c r="N392" s="9" t="s">
        <v>2281</v>
      </c>
      <c r="O392" s="9">
        <v>2</v>
      </c>
      <c r="P392" s="9">
        <v>48</v>
      </c>
      <c r="Q392" s="9">
        <v>0</v>
      </c>
      <c r="R392" s="8" t="s">
        <v>65</v>
      </c>
      <c r="S392" s="8" t="s">
        <v>2282</v>
      </c>
      <c r="T392" s="9" t="s">
        <v>67</v>
      </c>
      <c r="U392" s="9">
        <v>0</v>
      </c>
      <c r="V392" s="9" t="s">
        <v>68</v>
      </c>
      <c r="W392" s="9" t="s">
        <v>68</v>
      </c>
      <c r="X392" s="9" t="s">
        <v>68</v>
      </c>
    </row>
    <row r="393" spans="1:24">
      <c r="A393" s="9" t="s">
        <v>55</v>
      </c>
      <c r="B393" s="8" t="s">
        <v>2283</v>
      </c>
      <c r="C393" s="8" t="s">
        <v>2284</v>
      </c>
      <c r="D393" s="9" t="s">
        <v>339</v>
      </c>
      <c r="E393" s="9" t="s">
        <v>2285</v>
      </c>
      <c r="F393" s="8" t="s">
        <v>1503</v>
      </c>
      <c r="G393" s="8" t="s">
        <v>1961</v>
      </c>
      <c r="H393" s="9" t="s">
        <v>2286</v>
      </c>
      <c r="I393" s="9">
        <v>132</v>
      </c>
      <c r="J393" s="9" t="s">
        <v>62</v>
      </c>
      <c r="K393" s="9">
        <v>0</v>
      </c>
      <c r="L393" s="9">
        <v>0</v>
      </c>
      <c r="M393" s="9" t="s">
        <v>83</v>
      </c>
      <c r="N393" s="9" t="s">
        <v>339</v>
      </c>
      <c r="O393" s="9">
        <v>2</v>
      </c>
      <c r="P393" s="9">
        <v>132</v>
      </c>
      <c r="Q393" s="9">
        <v>0</v>
      </c>
      <c r="R393" s="8" t="s">
        <v>65</v>
      </c>
      <c r="S393" s="8" t="s">
        <v>2287</v>
      </c>
      <c r="T393" s="9" t="s">
        <v>67</v>
      </c>
      <c r="U393" s="9">
        <v>0</v>
      </c>
      <c r="V393" s="9" t="s">
        <v>68</v>
      </c>
      <c r="W393" s="9" t="s">
        <v>68</v>
      </c>
      <c r="X393" s="9" t="s">
        <v>68</v>
      </c>
    </row>
    <row r="394" ht="22.5" spans="1:24">
      <c r="A394" s="9" t="s">
        <v>55</v>
      </c>
      <c r="B394" s="8" t="s">
        <v>2288</v>
      </c>
      <c r="C394" s="8" t="s">
        <v>2289</v>
      </c>
      <c r="D394" s="9" t="s">
        <v>2290</v>
      </c>
      <c r="E394" s="9" t="s">
        <v>2291</v>
      </c>
      <c r="F394" s="8" t="s">
        <v>138</v>
      </c>
      <c r="G394" s="8" t="s">
        <v>1961</v>
      </c>
      <c r="H394" s="9" t="s">
        <v>2292</v>
      </c>
      <c r="I394" s="9">
        <v>1125</v>
      </c>
      <c r="J394" s="9" t="s">
        <v>62</v>
      </c>
      <c r="K394" s="9">
        <v>0</v>
      </c>
      <c r="L394" s="9">
        <v>0</v>
      </c>
      <c r="M394" s="9" t="s">
        <v>63</v>
      </c>
      <c r="N394" s="9" t="s">
        <v>2293</v>
      </c>
      <c r="O394" s="9">
        <v>3</v>
      </c>
      <c r="P394" s="9">
        <v>1125</v>
      </c>
      <c r="Q394" s="9">
        <v>0</v>
      </c>
      <c r="R394" s="8" t="s">
        <v>65</v>
      </c>
      <c r="S394" s="8"/>
      <c r="T394" s="9" t="s">
        <v>67</v>
      </c>
      <c r="U394" s="9">
        <v>0</v>
      </c>
      <c r="V394" s="9" t="s">
        <v>68</v>
      </c>
      <c r="W394" s="9" t="s">
        <v>68</v>
      </c>
      <c r="X394" s="9" t="s">
        <v>68</v>
      </c>
    </row>
    <row r="395" spans="1:24">
      <c r="A395" s="9" t="s">
        <v>55</v>
      </c>
      <c r="B395" s="8" t="s">
        <v>2294</v>
      </c>
      <c r="C395" s="8" t="s">
        <v>2295</v>
      </c>
      <c r="D395" s="9" t="s">
        <v>2296</v>
      </c>
      <c r="E395" s="9" t="s">
        <v>2297</v>
      </c>
      <c r="F395" s="8" t="s">
        <v>1503</v>
      </c>
      <c r="G395" s="8" t="s">
        <v>1961</v>
      </c>
      <c r="H395" s="9" t="s">
        <v>2298</v>
      </c>
      <c r="I395" s="9">
        <v>226</v>
      </c>
      <c r="J395" s="9" t="s">
        <v>62</v>
      </c>
      <c r="K395" s="9">
        <v>0</v>
      </c>
      <c r="L395" s="9">
        <v>0</v>
      </c>
      <c r="M395" s="9" t="s">
        <v>83</v>
      </c>
      <c r="N395" s="9" t="s">
        <v>2299</v>
      </c>
      <c r="O395" s="9">
        <v>1</v>
      </c>
      <c r="P395" s="9">
        <v>226</v>
      </c>
      <c r="Q395" s="9">
        <v>0</v>
      </c>
      <c r="R395" s="8" t="s">
        <v>65</v>
      </c>
      <c r="S395" s="8" t="s">
        <v>2300</v>
      </c>
      <c r="T395" s="9" t="s">
        <v>67</v>
      </c>
      <c r="U395" s="9">
        <v>0</v>
      </c>
      <c r="V395" s="9" t="s">
        <v>68</v>
      </c>
      <c r="W395" s="9" t="s">
        <v>68</v>
      </c>
      <c r="X395" s="9" t="s">
        <v>68</v>
      </c>
    </row>
    <row r="396" ht="22.5" spans="1:24">
      <c r="A396" s="9" t="s">
        <v>55</v>
      </c>
      <c r="B396" s="8" t="s">
        <v>2301</v>
      </c>
      <c r="C396" s="8" t="s">
        <v>2302</v>
      </c>
      <c r="D396" s="9" t="s">
        <v>243</v>
      </c>
      <c r="E396" s="9" t="s">
        <v>2303</v>
      </c>
      <c r="F396" s="8" t="s">
        <v>129</v>
      </c>
      <c r="G396" s="8" t="s">
        <v>1961</v>
      </c>
      <c r="H396" s="9" t="s">
        <v>2304</v>
      </c>
      <c r="I396" s="9">
        <v>2372</v>
      </c>
      <c r="J396" s="9" t="s">
        <v>62</v>
      </c>
      <c r="K396" s="9">
        <v>0</v>
      </c>
      <c r="L396" s="9">
        <v>0</v>
      </c>
      <c r="M396" s="9" t="s">
        <v>63</v>
      </c>
      <c r="N396" s="9" t="s">
        <v>1074</v>
      </c>
      <c r="O396" s="9">
        <v>4</v>
      </c>
      <c r="P396" s="9">
        <v>2372</v>
      </c>
      <c r="Q396" s="9">
        <v>0</v>
      </c>
      <c r="R396" s="8" t="s">
        <v>65</v>
      </c>
      <c r="S396" s="8" t="s">
        <v>2305</v>
      </c>
      <c r="T396" s="9" t="s">
        <v>67</v>
      </c>
      <c r="U396" s="9">
        <v>0</v>
      </c>
      <c r="V396" s="9" t="s">
        <v>68</v>
      </c>
      <c r="W396" s="9" t="s">
        <v>68</v>
      </c>
      <c r="X396" s="9" t="s">
        <v>68</v>
      </c>
    </row>
    <row r="397" spans="1:24">
      <c r="A397" s="9" t="s">
        <v>55</v>
      </c>
      <c r="B397" s="8" t="s">
        <v>2306</v>
      </c>
      <c r="C397" s="8" t="s">
        <v>182</v>
      </c>
      <c r="D397" s="9" t="s">
        <v>786</v>
      </c>
      <c r="E397" s="9" t="s">
        <v>1960</v>
      </c>
      <c r="F397" s="8" t="s">
        <v>1503</v>
      </c>
      <c r="G397" s="8" t="s">
        <v>1961</v>
      </c>
      <c r="H397" s="9" t="s">
        <v>2307</v>
      </c>
      <c r="I397" s="9">
        <v>70</v>
      </c>
      <c r="J397" s="9" t="s">
        <v>62</v>
      </c>
      <c r="K397" s="9">
        <v>0</v>
      </c>
      <c r="L397" s="9">
        <v>0</v>
      </c>
      <c r="M397" s="9" t="s">
        <v>83</v>
      </c>
      <c r="N397" s="9" t="s">
        <v>1392</v>
      </c>
      <c r="O397" s="9">
        <v>1</v>
      </c>
      <c r="P397" s="9">
        <v>70</v>
      </c>
      <c r="Q397" s="9">
        <v>0</v>
      </c>
      <c r="R397" s="8" t="s">
        <v>65</v>
      </c>
      <c r="S397" s="8" t="s">
        <v>2308</v>
      </c>
      <c r="T397" s="9" t="s">
        <v>67</v>
      </c>
      <c r="U397" s="9">
        <v>0</v>
      </c>
      <c r="V397" s="9" t="s">
        <v>68</v>
      </c>
      <c r="W397" s="9" t="s">
        <v>68</v>
      </c>
      <c r="X397" s="9" t="s">
        <v>68</v>
      </c>
    </row>
    <row r="398" ht="22.5" spans="1:24">
      <c r="A398" s="9" t="s">
        <v>55</v>
      </c>
      <c r="B398" s="8" t="s">
        <v>2309</v>
      </c>
      <c r="C398" s="8" t="s">
        <v>2310</v>
      </c>
      <c r="D398" s="9" t="s">
        <v>243</v>
      </c>
      <c r="E398" s="9" t="s">
        <v>2311</v>
      </c>
      <c r="F398" s="8" t="s">
        <v>128</v>
      </c>
      <c r="G398" s="8" t="s">
        <v>1961</v>
      </c>
      <c r="H398" s="9" t="s">
        <v>2312</v>
      </c>
      <c r="I398" s="9">
        <v>593</v>
      </c>
      <c r="J398" s="9" t="s">
        <v>62</v>
      </c>
      <c r="K398" s="9">
        <v>0</v>
      </c>
      <c r="L398" s="9">
        <v>0</v>
      </c>
      <c r="M398" s="9" t="s">
        <v>83</v>
      </c>
      <c r="N398" s="9" t="s">
        <v>1074</v>
      </c>
      <c r="O398" s="9">
        <v>5</v>
      </c>
      <c r="P398" s="9">
        <v>593</v>
      </c>
      <c r="Q398" s="9">
        <v>0</v>
      </c>
      <c r="R398" s="8" t="s">
        <v>65</v>
      </c>
      <c r="S398" s="8" t="s">
        <v>2313</v>
      </c>
      <c r="T398" s="9" t="s">
        <v>67</v>
      </c>
      <c r="U398" s="9">
        <v>0</v>
      </c>
      <c r="V398" s="9" t="s">
        <v>68</v>
      </c>
      <c r="W398" s="9" t="s">
        <v>68</v>
      </c>
      <c r="X398" s="9" t="s">
        <v>68</v>
      </c>
    </row>
    <row r="399" spans="1:24">
      <c r="A399" s="9" t="s">
        <v>55</v>
      </c>
      <c r="B399" s="8" t="s">
        <v>2314</v>
      </c>
      <c r="C399" s="8" t="s">
        <v>2315</v>
      </c>
      <c r="D399" s="9" t="s">
        <v>570</v>
      </c>
      <c r="E399" s="9" t="s">
        <v>2316</v>
      </c>
      <c r="F399" s="8" t="s">
        <v>1503</v>
      </c>
      <c r="G399" s="8" t="s">
        <v>1961</v>
      </c>
      <c r="H399" s="9" t="s">
        <v>2317</v>
      </c>
      <c r="I399" s="9">
        <v>113</v>
      </c>
      <c r="J399" s="9" t="s">
        <v>62</v>
      </c>
      <c r="K399" s="9">
        <v>0</v>
      </c>
      <c r="L399" s="9">
        <v>0</v>
      </c>
      <c r="M399" s="9" t="s">
        <v>83</v>
      </c>
      <c r="N399" s="9" t="s">
        <v>573</v>
      </c>
      <c r="O399" s="9">
        <v>1</v>
      </c>
      <c r="P399" s="9">
        <v>113</v>
      </c>
      <c r="Q399" s="9">
        <v>0</v>
      </c>
      <c r="R399" s="8" t="s">
        <v>65</v>
      </c>
      <c r="S399" s="8" t="s">
        <v>2318</v>
      </c>
      <c r="T399" s="9" t="s">
        <v>67</v>
      </c>
      <c r="U399" s="9">
        <v>0</v>
      </c>
      <c r="V399" s="9" t="s">
        <v>68</v>
      </c>
      <c r="W399" s="9" t="s">
        <v>68</v>
      </c>
      <c r="X399" s="9" t="s">
        <v>68</v>
      </c>
    </row>
    <row r="400" spans="1:24">
      <c r="A400" s="9" t="s">
        <v>55</v>
      </c>
      <c r="B400" s="8" t="s">
        <v>2319</v>
      </c>
      <c r="C400" s="8" t="s">
        <v>2320</v>
      </c>
      <c r="D400" s="9" t="s">
        <v>144</v>
      </c>
      <c r="E400" s="9" t="s">
        <v>2321</v>
      </c>
      <c r="F400" s="8" t="s">
        <v>1503</v>
      </c>
      <c r="G400" s="8" t="s">
        <v>1961</v>
      </c>
      <c r="H400" s="9" t="s">
        <v>2322</v>
      </c>
      <c r="I400" s="9">
        <v>109</v>
      </c>
      <c r="J400" s="9" t="s">
        <v>62</v>
      </c>
      <c r="K400" s="9">
        <v>0</v>
      </c>
      <c r="L400" s="9">
        <v>0</v>
      </c>
      <c r="M400" s="9" t="s">
        <v>83</v>
      </c>
      <c r="N400" s="9" t="s">
        <v>2323</v>
      </c>
      <c r="O400" s="9">
        <v>1</v>
      </c>
      <c r="P400" s="9">
        <v>109</v>
      </c>
      <c r="Q400" s="9">
        <v>0</v>
      </c>
      <c r="R400" s="8" t="s">
        <v>65</v>
      </c>
      <c r="S400" s="8" t="s">
        <v>2324</v>
      </c>
      <c r="T400" s="9" t="s">
        <v>67</v>
      </c>
      <c r="U400" s="9">
        <v>0</v>
      </c>
      <c r="V400" s="9" t="s">
        <v>68</v>
      </c>
      <c r="W400" s="9" t="s">
        <v>68</v>
      </c>
      <c r="X400" s="9" t="s">
        <v>68</v>
      </c>
    </row>
    <row r="401" ht="22.5" spans="1:24">
      <c r="A401" s="9" t="s">
        <v>55</v>
      </c>
      <c r="B401" s="8" t="s">
        <v>2325</v>
      </c>
      <c r="C401" s="8" t="s">
        <v>2326</v>
      </c>
      <c r="D401" s="9" t="s">
        <v>755</v>
      </c>
      <c r="E401" s="9" t="s">
        <v>999</v>
      </c>
      <c r="F401" s="8" t="s">
        <v>1503</v>
      </c>
      <c r="G401" s="8" t="s">
        <v>1961</v>
      </c>
      <c r="H401" s="9" t="s">
        <v>2327</v>
      </c>
      <c r="I401" s="9">
        <v>71</v>
      </c>
      <c r="J401" s="9" t="s">
        <v>62</v>
      </c>
      <c r="K401" s="9">
        <v>0</v>
      </c>
      <c r="L401" s="9">
        <v>0</v>
      </c>
      <c r="M401" s="9" t="s">
        <v>83</v>
      </c>
      <c r="N401" s="9" t="s">
        <v>2328</v>
      </c>
      <c r="O401" s="9">
        <v>1</v>
      </c>
      <c r="P401" s="9">
        <v>71</v>
      </c>
      <c r="Q401" s="9">
        <v>0</v>
      </c>
      <c r="R401" s="8" t="s">
        <v>65</v>
      </c>
      <c r="S401" s="8" t="s">
        <v>2329</v>
      </c>
      <c r="T401" s="9" t="s">
        <v>67</v>
      </c>
      <c r="U401" s="9">
        <v>0</v>
      </c>
      <c r="V401" s="9" t="s">
        <v>68</v>
      </c>
      <c r="W401" s="9" t="s">
        <v>68</v>
      </c>
      <c r="X401" s="9" t="s">
        <v>68</v>
      </c>
    </row>
    <row r="402" ht="22.5" spans="1:24">
      <c r="A402" s="9" t="s">
        <v>55</v>
      </c>
      <c r="B402" s="8" t="s">
        <v>2330</v>
      </c>
      <c r="C402" s="8" t="s">
        <v>2331</v>
      </c>
      <c r="D402" s="9" t="s">
        <v>2332</v>
      </c>
      <c r="E402" s="9" t="s">
        <v>2333</v>
      </c>
      <c r="F402" s="8" t="s">
        <v>138</v>
      </c>
      <c r="G402" s="8" t="s">
        <v>1961</v>
      </c>
      <c r="H402" s="9" t="s">
        <v>2334</v>
      </c>
      <c r="I402" s="9">
        <v>325</v>
      </c>
      <c r="J402" s="9" t="s">
        <v>62</v>
      </c>
      <c r="K402" s="9">
        <v>0</v>
      </c>
      <c r="L402" s="9">
        <v>0</v>
      </c>
      <c r="M402" s="9" t="s">
        <v>83</v>
      </c>
      <c r="N402" s="9" t="s">
        <v>2332</v>
      </c>
      <c r="O402" s="9">
        <v>3</v>
      </c>
      <c r="P402" s="9">
        <v>325</v>
      </c>
      <c r="Q402" s="9">
        <v>0</v>
      </c>
      <c r="R402" s="8" t="s">
        <v>65</v>
      </c>
      <c r="S402" s="8" t="s">
        <v>2335</v>
      </c>
      <c r="T402" s="9" t="s">
        <v>67</v>
      </c>
      <c r="U402" s="9">
        <v>0</v>
      </c>
      <c r="V402" s="9" t="s">
        <v>68</v>
      </c>
      <c r="W402" s="9" t="s">
        <v>68</v>
      </c>
      <c r="X402" s="9" t="s">
        <v>68</v>
      </c>
    </row>
    <row r="403" spans="1:24">
      <c r="A403" s="9" t="s">
        <v>55</v>
      </c>
      <c r="B403" s="8" t="s">
        <v>2336</v>
      </c>
      <c r="C403" s="8" t="s">
        <v>2337</v>
      </c>
      <c r="D403" s="9" t="s">
        <v>755</v>
      </c>
      <c r="E403" s="9" t="s">
        <v>2338</v>
      </c>
      <c r="F403" s="8" t="s">
        <v>137</v>
      </c>
      <c r="G403" s="8" t="s">
        <v>1961</v>
      </c>
      <c r="H403" s="9" t="s">
        <v>2339</v>
      </c>
      <c r="I403" s="9">
        <v>636</v>
      </c>
      <c r="J403" s="9" t="s">
        <v>62</v>
      </c>
      <c r="K403" s="9">
        <v>0</v>
      </c>
      <c r="L403" s="9">
        <v>0</v>
      </c>
      <c r="M403" s="9" t="s">
        <v>83</v>
      </c>
      <c r="N403" s="9" t="s">
        <v>758</v>
      </c>
      <c r="O403" s="9">
        <v>12</v>
      </c>
      <c r="P403" s="9">
        <v>636</v>
      </c>
      <c r="Q403" s="9">
        <v>0</v>
      </c>
      <c r="R403" s="8" t="s">
        <v>65</v>
      </c>
      <c r="S403" s="8" t="s">
        <v>2340</v>
      </c>
      <c r="T403" s="9" t="s">
        <v>67</v>
      </c>
      <c r="U403" s="9">
        <v>0</v>
      </c>
      <c r="V403" s="9" t="s">
        <v>68</v>
      </c>
      <c r="W403" s="9" t="s">
        <v>68</v>
      </c>
      <c r="X403" s="9" t="s">
        <v>68</v>
      </c>
    </row>
    <row r="404" spans="1:24">
      <c r="A404" s="9" t="s">
        <v>55</v>
      </c>
      <c r="B404" s="8" t="s">
        <v>2341</v>
      </c>
      <c r="C404" s="8" t="s">
        <v>2342</v>
      </c>
      <c r="D404" s="9" t="s">
        <v>2343</v>
      </c>
      <c r="E404" s="9" t="s">
        <v>2297</v>
      </c>
      <c r="F404" s="8" t="s">
        <v>1503</v>
      </c>
      <c r="G404" s="8" t="s">
        <v>1961</v>
      </c>
      <c r="H404" s="9" t="s">
        <v>2344</v>
      </c>
      <c r="I404" s="9">
        <v>140</v>
      </c>
      <c r="J404" s="9" t="s">
        <v>62</v>
      </c>
      <c r="K404" s="9">
        <v>0</v>
      </c>
      <c r="L404" s="9">
        <v>0</v>
      </c>
      <c r="M404" s="9" t="s">
        <v>83</v>
      </c>
      <c r="N404" s="9" t="s">
        <v>2345</v>
      </c>
      <c r="O404" s="9">
        <v>1</v>
      </c>
      <c r="P404" s="9">
        <v>140</v>
      </c>
      <c r="Q404" s="9">
        <v>0</v>
      </c>
      <c r="R404" s="8" t="s">
        <v>65</v>
      </c>
      <c r="S404" s="8" t="s">
        <v>2346</v>
      </c>
      <c r="T404" s="9" t="s">
        <v>67</v>
      </c>
      <c r="U404" s="9">
        <v>0</v>
      </c>
      <c r="V404" s="9" t="s">
        <v>68</v>
      </c>
      <c r="W404" s="9" t="s">
        <v>68</v>
      </c>
      <c r="X404" s="9" t="s">
        <v>68</v>
      </c>
    </row>
    <row r="405" ht="22.5" spans="1:24">
      <c r="A405" s="9" t="s">
        <v>55</v>
      </c>
      <c r="B405" s="8" t="s">
        <v>2347</v>
      </c>
      <c r="C405" s="8" t="s">
        <v>2348</v>
      </c>
      <c r="D405" s="9" t="s">
        <v>157</v>
      </c>
      <c r="E405" s="9" t="s">
        <v>2303</v>
      </c>
      <c r="F405" s="8" t="s">
        <v>129</v>
      </c>
      <c r="G405" s="8" t="s">
        <v>1961</v>
      </c>
      <c r="H405" s="9" t="s">
        <v>2349</v>
      </c>
      <c r="I405" s="9">
        <v>2864</v>
      </c>
      <c r="J405" s="9" t="s">
        <v>62</v>
      </c>
      <c r="K405" s="9">
        <v>0</v>
      </c>
      <c r="L405" s="9">
        <v>0</v>
      </c>
      <c r="M405" s="9" t="s">
        <v>63</v>
      </c>
      <c r="N405" s="9" t="s">
        <v>223</v>
      </c>
      <c r="O405" s="9">
        <v>4</v>
      </c>
      <c r="P405" s="9">
        <v>2864</v>
      </c>
      <c r="Q405" s="9">
        <v>0</v>
      </c>
      <c r="R405" s="8" t="s">
        <v>65</v>
      </c>
      <c r="S405" s="8" t="s">
        <v>2350</v>
      </c>
      <c r="T405" s="9" t="s">
        <v>67</v>
      </c>
      <c r="U405" s="9">
        <v>0</v>
      </c>
      <c r="V405" s="9" t="s">
        <v>68</v>
      </c>
      <c r="W405" s="9" t="s">
        <v>68</v>
      </c>
      <c r="X405" s="9" t="s">
        <v>68</v>
      </c>
    </row>
    <row r="406" ht="22.5" spans="1:24">
      <c r="A406" s="9" t="s">
        <v>55</v>
      </c>
      <c r="B406" s="8" t="s">
        <v>2351</v>
      </c>
      <c r="C406" s="8" t="s">
        <v>2352</v>
      </c>
      <c r="D406" s="9" t="s">
        <v>339</v>
      </c>
      <c r="E406" s="9" t="s">
        <v>2353</v>
      </c>
      <c r="F406" s="8" t="s">
        <v>966</v>
      </c>
      <c r="G406" s="8" t="s">
        <v>1961</v>
      </c>
      <c r="H406" s="9" t="s">
        <v>2354</v>
      </c>
      <c r="I406" s="9">
        <v>268</v>
      </c>
      <c r="J406" s="9" t="s">
        <v>62</v>
      </c>
      <c r="K406" s="9">
        <v>0</v>
      </c>
      <c r="L406" s="9">
        <v>0</v>
      </c>
      <c r="M406" s="9" t="s">
        <v>83</v>
      </c>
      <c r="N406" s="9" t="s">
        <v>596</v>
      </c>
      <c r="O406" s="9">
        <v>2</v>
      </c>
      <c r="P406" s="9">
        <v>268</v>
      </c>
      <c r="Q406" s="9">
        <v>0</v>
      </c>
      <c r="R406" s="8" t="s">
        <v>65</v>
      </c>
      <c r="S406" s="8" t="s">
        <v>2355</v>
      </c>
      <c r="T406" s="9" t="s">
        <v>67</v>
      </c>
      <c r="U406" s="9">
        <v>0</v>
      </c>
      <c r="V406" s="9" t="s">
        <v>68</v>
      </c>
      <c r="W406" s="9" t="s">
        <v>68</v>
      </c>
      <c r="X406" s="9" t="s">
        <v>68</v>
      </c>
    </row>
    <row r="407" ht="22.5" spans="1:24">
      <c r="A407" s="9" t="s">
        <v>55</v>
      </c>
      <c r="B407" s="8" t="s">
        <v>2356</v>
      </c>
      <c r="C407" s="8" t="s">
        <v>2357</v>
      </c>
      <c r="D407" s="9" t="s">
        <v>2358</v>
      </c>
      <c r="E407" s="9" t="s">
        <v>2359</v>
      </c>
      <c r="F407" s="8" t="s">
        <v>966</v>
      </c>
      <c r="G407" s="8" t="s">
        <v>1961</v>
      </c>
      <c r="H407" s="9" t="s">
        <v>2360</v>
      </c>
      <c r="I407" s="9">
        <v>308</v>
      </c>
      <c r="J407" s="9" t="s">
        <v>62</v>
      </c>
      <c r="K407" s="9">
        <v>0</v>
      </c>
      <c r="L407" s="9">
        <v>0</v>
      </c>
      <c r="M407" s="9" t="s">
        <v>83</v>
      </c>
      <c r="N407" s="9" t="s">
        <v>2361</v>
      </c>
      <c r="O407" s="9">
        <v>2</v>
      </c>
      <c r="P407" s="9">
        <v>308</v>
      </c>
      <c r="Q407" s="9">
        <v>0</v>
      </c>
      <c r="R407" s="8" t="s">
        <v>65</v>
      </c>
      <c r="S407" s="8" t="s">
        <v>2362</v>
      </c>
      <c r="T407" s="9" t="s">
        <v>67</v>
      </c>
      <c r="U407" s="9">
        <v>0</v>
      </c>
      <c r="V407" s="9" t="s">
        <v>68</v>
      </c>
      <c r="W407" s="9" t="s">
        <v>68</v>
      </c>
      <c r="X407" s="9" t="s">
        <v>68</v>
      </c>
    </row>
    <row r="408" ht="22.5" spans="1:24">
      <c r="A408" s="9" t="s">
        <v>55</v>
      </c>
      <c r="B408" s="8" t="s">
        <v>2363</v>
      </c>
      <c r="C408" s="8" t="s">
        <v>2364</v>
      </c>
      <c r="D408" s="9" t="s">
        <v>2156</v>
      </c>
      <c r="E408" s="9" t="s">
        <v>2157</v>
      </c>
      <c r="F408" s="8" t="s">
        <v>138</v>
      </c>
      <c r="G408" s="8" t="s">
        <v>1961</v>
      </c>
      <c r="H408" s="9" t="s">
        <v>794</v>
      </c>
      <c r="I408" s="9">
        <v>470</v>
      </c>
      <c r="J408" s="9" t="s">
        <v>62</v>
      </c>
      <c r="K408" s="9">
        <v>0</v>
      </c>
      <c r="L408" s="9">
        <v>0</v>
      </c>
      <c r="M408" s="9" t="s">
        <v>83</v>
      </c>
      <c r="N408" s="9" t="s">
        <v>2159</v>
      </c>
      <c r="O408" s="9">
        <v>3</v>
      </c>
      <c r="P408" s="9">
        <v>470</v>
      </c>
      <c r="Q408" s="9">
        <v>0</v>
      </c>
      <c r="R408" s="8" t="s">
        <v>65</v>
      </c>
      <c r="S408" s="8" t="s">
        <v>2365</v>
      </c>
      <c r="T408" s="9" t="s">
        <v>67</v>
      </c>
      <c r="U408" s="9">
        <v>0</v>
      </c>
      <c r="V408" s="9" t="s">
        <v>68</v>
      </c>
      <c r="W408" s="9" t="s">
        <v>68</v>
      </c>
      <c r="X408" s="9" t="s">
        <v>68</v>
      </c>
    </row>
    <row r="409" spans="1:24">
      <c r="A409" s="9" t="s">
        <v>55</v>
      </c>
      <c r="B409" s="8" t="s">
        <v>2366</v>
      </c>
      <c r="C409" s="8" t="s">
        <v>182</v>
      </c>
      <c r="D409" s="9" t="s">
        <v>1175</v>
      </c>
      <c r="E409" s="9" t="s">
        <v>2367</v>
      </c>
      <c r="F409" s="8" t="s">
        <v>1503</v>
      </c>
      <c r="G409" s="8" t="s">
        <v>1961</v>
      </c>
      <c r="H409" s="9" t="s">
        <v>1811</v>
      </c>
      <c r="I409" s="9">
        <v>47</v>
      </c>
      <c r="J409" s="9" t="s">
        <v>62</v>
      </c>
      <c r="K409" s="9">
        <v>0</v>
      </c>
      <c r="L409" s="9">
        <v>0</v>
      </c>
      <c r="M409" s="9" t="s">
        <v>83</v>
      </c>
      <c r="N409" s="9" t="s">
        <v>1397</v>
      </c>
      <c r="O409" s="9">
        <v>1</v>
      </c>
      <c r="P409" s="9">
        <v>47</v>
      </c>
      <c r="Q409" s="9">
        <v>0</v>
      </c>
      <c r="R409" s="8" t="s">
        <v>65</v>
      </c>
      <c r="S409" s="8" t="s">
        <v>2368</v>
      </c>
      <c r="T409" s="9" t="s">
        <v>67</v>
      </c>
      <c r="U409" s="9">
        <v>0</v>
      </c>
      <c r="V409" s="9" t="s">
        <v>68</v>
      </c>
      <c r="W409" s="9" t="s">
        <v>68</v>
      </c>
      <c r="X409" s="9" t="s">
        <v>68</v>
      </c>
    </row>
    <row r="410" ht="22.5" spans="1:24">
      <c r="A410" s="9" t="s">
        <v>55</v>
      </c>
      <c r="B410" s="8" t="s">
        <v>2369</v>
      </c>
      <c r="C410" s="8" t="s">
        <v>2370</v>
      </c>
      <c r="D410" s="9" t="s">
        <v>1228</v>
      </c>
      <c r="E410" s="9" t="s">
        <v>657</v>
      </c>
      <c r="F410" s="8" t="s">
        <v>129</v>
      </c>
      <c r="G410" s="8" t="s">
        <v>1961</v>
      </c>
      <c r="H410" s="9" t="s">
        <v>2371</v>
      </c>
      <c r="I410" s="9">
        <v>286</v>
      </c>
      <c r="J410" s="9" t="s">
        <v>62</v>
      </c>
      <c r="K410" s="9">
        <v>0</v>
      </c>
      <c r="L410" s="9">
        <v>0</v>
      </c>
      <c r="M410" s="9" t="s">
        <v>83</v>
      </c>
      <c r="N410" s="9" t="s">
        <v>2372</v>
      </c>
      <c r="O410" s="9">
        <v>4</v>
      </c>
      <c r="P410" s="9">
        <v>286</v>
      </c>
      <c r="Q410" s="9">
        <v>0</v>
      </c>
      <c r="R410" s="8" t="s">
        <v>65</v>
      </c>
      <c r="S410" s="8" t="s">
        <v>2373</v>
      </c>
      <c r="T410" s="9" t="s">
        <v>67</v>
      </c>
      <c r="U410" s="9">
        <v>0</v>
      </c>
      <c r="V410" s="9" t="s">
        <v>68</v>
      </c>
      <c r="W410" s="9" t="s">
        <v>68</v>
      </c>
      <c r="X410" s="9" t="s">
        <v>68</v>
      </c>
    </row>
    <row r="411" spans="1:24">
      <c r="A411" s="9" t="s">
        <v>55</v>
      </c>
      <c r="B411" s="8" t="s">
        <v>2374</v>
      </c>
      <c r="C411" s="8" t="s">
        <v>2375</v>
      </c>
      <c r="D411" s="9" t="s">
        <v>2376</v>
      </c>
      <c r="E411" s="9" t="s">
        <v>2377</v>
      </c>
      <c r="F411" s="8" t="s">
        <v>1503</v>
      </c>
      <c r="G411" s="8" t="s">
        <v>1961</v>
      </c>
      <c r="H411" s="9" t="s">
        <v>2378</v>
      </c>
      <c r="I411" s="9">
        <v>47</v>
      </c>
      <c r="J411" s="9" t="s">
        <v>62</v>
      </c>
      <c r="K411" s="9">
        <v>0</v>
      </c>
      <c r="L411" s="9">
        <v>0</v>
      </c>
      <c r="M411" s="9" t="s">
        <v>83</v>
      </c>
      <c r="N411" s="9" t="s">
        <v>2379</v>
      </c>
      <c r="O411" s="9">
        <v>1</v>
      </c>
      <c r="P411" s="9">
        <v>47</v>
      </c>
      <c r="Q411" s="9">
        <v>0</v>
      </c>
      <c r="R411" s="8" t="s">
        <v>65</v>
      </c>
      <c r="S411" s="8" t="s">
        <v>2380</v>
      </c>
      <c r="T411" s="9" t="s">
        <v>67</v>
      </c>
      <c r="U411" s="9">
        <v>0</v>
      </c>
      <c r="V411" s="9" t="s">
        <v>68</v>
      </c>
      <c r="W411" s="9" t="s">
        <v>68</v>
      </c>
      <c r="X411" s="9" t="s">
        <v>68</v>
      </c>
    </row>
    <row r="412" spans="1:24">
      <c r="A412" s="9" t="s">
        <v>55</v>
      </c>
      <c r="B412" s="8" t="s">
        <v>2381</v>
      </c>
      <c r="C412" s="8"/>
      <c r="D412" s="9" t="s">
        <v>144</v>
      </c>
      <c r="E412" s="9" t="s">
        <v>2382</v>
      </c>
      <c r="F412" s="8" t="s">
        <v>1503</v>
      </c>
      <c r="G412" s="8" t="s">
        <v>1961</v>
      </c>
      <c r="H412" s="9" t="s">
        <v>2383</v>
      </c>
      <c r="I412" s="9">
        <v>38</v>
      </c>
      <c r="J412" s="9" t="s">
        <v>62</v>
      </c>
      <c r="K412" s="9">
        <v>0</v>
      </c>
      <c r="L412" s="9">
        <v>0</v>
      </c>
      <c r="M412" s="9" t="s">
        <v>83</v>
      </c>
      <c r="N412" s="9" t="s">
        <v>104</v>
      </c>
      <c r="O412" s="9">
        <v>1</v>
      </c>
      <c r="P412" s="9">
        <v>38</v>
      </c>
      <c r="Q412" s="9">
        <v>0</v>
      </c>
      <c r="R412" s="8" t="s">
        <v>65</v>
      </c>
      <c r="S412" s="8" t="s">
        <v>2384</v>
      </c>
      <c r="T412" s="9" t="s">
        <v>67</v>
      </c>
      <c r="U412" s="9">
        <v>0</v>
      </c>
      <c r="V412" s="9" t="s">
        <v>68</v>
      </c>
      <c r="W412" s="9" t="s">
        <v>68</v>
      </c>
      <c r="X412" s="9" t="s">
        <v>68</v>
      </c>
    </row>
    <row r="413" ht="22.5" spans="1:24">
      <c r="A413" s="9" t="s">
        <v>55</v>
      </c>
      <c r="B413" s="8" t="s">
        <v>2385</v>
      </c>
      <c r="C413" s="8" t="s">
        <v>2386</v>
      </c>
      <c r="D413" s="9" t="s">
        <v>238</v>
      </c>
      <c r="E413" s="9" t="s">
        <v>2387</v>
      </c>
      <c r="F413" s="8" t="s">
        <v>1503</v>
      </c>
      <c r="G413" s="8" t="s">
        <v>1961</v>
      </c>
      <c r="H413" s="9" t="s">
        <v>1414</v>
      </c>
      <c r="I413" s="9">
        <v>242</v>
      </c>
      <c r="J413" s="9" t="s">
        <v>62</v>
      </c>
      <c r="K413" s="9">
        <v>0</v>
      </c>
      <c r="L413" s="9">
        <v>0</v>
      </c>
      <c r="M413" s="9" t="s">
        <v>83</v>
      </c>
      <c r="N413" s="9" t="s">
        <v>238</v>
      </c>
      <c r="O413" s="9">
        <v>1</v>
      </c>
      <c r="P413" s="9">
        <v>242</v>
      </c>
      <c r="Q413" s="9">
        <v>0</v>
      </c>
      <c r="R413" s="8" t="s">
        <v>65</v>
      </c>
      <c r="S413" s="8" t="s">
        <v>2388</v>
      </c>
      <c r="T413" s="9" t="s">
        <v>67</v>
      </c>
      <c r="U413" s="9">
        <v>0</v>
      </c>
      <c r="V413" s="9" t="s">
        <v>68</v>
      </c>
      <c r="W413" s="9" t="s">
        <v>68</v>
      </c>
      <c r="X413" s="9" t="s">
        <v>68</v>
      </c>
    </row>
    <row r="414" spans="1:24">
      <c r="A414" s="9" t="s">
        <v>55</v>
      </c>
      <c r="B414" s="8" t="s">
        <v>2389</v>
      </c>
      <c r="C414" s="8" t="s">
        <v>2390</v>
      </c>
      <c r="D414" s="9" t="s">
        <v>2391</v>
      </c>
      <c r="E414" s="9" t="s">
        <v>2392</v>
      </c>
      <c r="F414" s="8" t="s">
        <v>966</v>
      </c>
      <c r="G414" s="8" t="s">
        <v>1961</v>
      </c>
      <c r="H414" s="9" t="s">
        <v>2393</v>
      </c>
      <c r="I414" s="9">
        <v>196</v>
      </c>
      <c r="J414" s="9" t="s">
        <v>62</v>
      </c>
      <c r="K414" s="9">
        <v>0</v>
      </c>
      <c r="L414" s="9">
        <v>0</v>
      </c>
      <c r="M414" s="9" t="s">
        <v>83</v>
      </c>
      <c r="N414" s="9" t="s">
        <v>2394</v>
      </c>
      <c r="O414" s="9">
        <v>2</v>
      </c>
      <c r="P414" s="9">
        <v>196</v>
      </c>
      <c r="Q414" s="9">
        <v>0</v>
      </c>
      <c r="R414" s="8" t="s">
        <v>65</v>
      </c>
      <c r="S414" s="8" t="s">
        <v>2395</v>
      </c>
      <c r="T414" s="9" t="s">
        <v>67</v>
      </c>
      <c r="U414" s="9">
        <v>0</v>
      </c>
      <c r="V414" s="9" t="s">
        <v>68</v>
      </c>
      <c r="W414" s="9" t="s">
        <v>68</v>
      </c>
      <c r="X414" s="9" t="s">
        <v>68</v>
      </c>
    </row>
    <row r="415" ht="22.5" spans="1:24">
      <c r="A415" s="9" t="s">
        <v>55</v>
      </c>
      <c r="B415" s="8" t="s">
        <v>2396</v>
      </c>
      <c r="C415" s="8" t="s">
        <v>2397</v>
      </c>
      <c r="D415" s="9" t="s">
        <v>840</v>
      </c>
      <c r="E415" s="9" t="s">
        <v>387</v>
      </c>
      <c r="F415" s="8" t="s">
        <v>1503</v>
      </c>
      <c r="G415" s="8" t="s">
        <v>1961</v>
      </c>
      <c r="H415" s="9" t="s">
        <v>841</v>
      </c>
      <c r="I415" s="9">
        <v>35</v>
      </c>
      <c r="J415" s="9" t="s">
        <v>62</v>
      </c>
      <c r="K415" s="9">
        <v>0</v>
      </c>
      <c r="L415" s="9">
        <v>0</v>
      </c>
      <c r="M415" s="9" t="s">
        <v>83</v>
      </c>
      <c r="N415" s="9" t="s">
        <v>840</v>
      </c>
      <c r="O415" s="9">
        <v>1</v>
      </c>
      <c r="P415" s="9">
        <v>35</v>
      </c>
      <c r="Q415" s="9">
        <v>0</v>
      </c>
      <c r="R415" s="8" t="s">
        <v>65</v>
      </c>
      <c r="S415" s="8" t="s">
        <v>2398</v>
      </c>
      <c r="T415" s="9" t="s">
        <v>67</v>
      </c>
      <c r="U415" s="9">
        <v>0</v>
      </c>
      <c r="V415" s="9" t="s">
        <v>68</v>
      </c>
      <c r="W415" s="9" t="s">
        <v>68</v>
      </c>
      <c r="X415" s="9" t="s">
        <v>68</v>
      </c>
    </row>
    <row r="416" ht="22.5" spans="1:24">
      <c r="A416" s="9" t="s">
        <v>55</v>
      </c>
      <c r="B416" s="8" t="s">
        <v>2399</v>
      </c>
      <c r="C416" s="8" t="s">
        <v>2400</v>
      </c>
      <c r="D416" s="9" t="s">
        <v>1534</v>
      </c>
      <c r="E416" s="9" t="s">
        <v>1535</v>
      </c>
      <c r="F416" s="8" t="s">
        <v>1503</v>
      </c>
      <c r="G416" s="8" t="s">
        <v>1961</v>
      </c>
      <c r="H416" s="9" t="s">
        <v>2401</v>
      </c>
      <c r="I416" s="9">
        <v>38</v>
      </c>
      <c r="J416" s="9" t="s">
        <v>62</v>
      </c>
      <c r="K416" s="9">
        <v>0</v>
      </c>
      <c r="L416" s="9">
        <v>0</v>
      </c>
      <c r="M416" s="9" t="s">
        <v>83</v>
      </c>
      <c r="N416" s="9" t="s">
        <v>1534</v>
      </c>
      <c r="O416" s="9">
        <v>2</v>
      </c>
      <c r="P416" s="9">
        <v>38</v>
      </c>
      <c r="Q416" s="9">
        <v>0</v>
      </c>
      <c r="R416" s="8" t="s">
        <v>65</v>
      </c>
      <c r="S416" s="8" t="s">
        <v>2402</v>
      </c>
      <c r="T416" s="9" t="s">
        <v>67</v>
      </c>
      <c r="U416" s="9">
        <v>0</v>
      </c>
      <c r="V416" s="9" t="s">
        <v>68</v>
      </c>
      <c r="W416" s="9" t="s">
        <v>68</v>
      </c>
      <c r="X416" s="9" t="s">
        <v>68</v>
      </c>
    </row>
    <row r="417" spans="1:24">
      <c r="A417" s="9" t="s">
        <v>55</v>
      </c>
      <c r="B417" s="8" t="s">
        <v>2403</v>
      </c>
      <c r="C417" s="8" t="s">
        <v>2404</v>
      </c>
      <c r="D417" s="9" t="s">
        <v>1453</v>
      </c>
      <c r="E417" s="9" t="s">
        <v>1454</v>
      </c>
      <c r="F417" s="8" t="s">
        <v>1503</v>
      </c>
      <c r="G417" s="8" t="s">
        <v>1961</v>
      </c>
      <c r="H417" s="9" t="s">
        <v>2405</v>
      </c>
      <c r="I417" s="9">
        <v>27</v>
      </c>
      <c r="J417" s="9" t="s">
        <v>62</v>
      </c>
      <c r="K417" s="9">
        <v>0</v>
      </c>
      <c r="L417" s="9">
        <v>0</v>
      </c>
      <c r="M417" s="9" t="s">
        <v>83</v>
      </c>
      <c r="N417" s="9" t="s">
        <v>1456</v>
      </c>
      <c r="O417" s="9">
        <v>1</v>
      </c>
      <c r="P417" s="9">
        <v>27</v>
      </c>
      <c r="Q417" s="9">
        <v>0</v>
      </c>
      <c r="R417" s="8" t="s">
        <v>65</v>
      </c>
      <c r="S417" s="8" t="s">
        <v>2406</v>
      </c>
      <c r="T417" s="9" t="s">
        <v>67</v>
      </c>
      <c r="U417" s="9">
        <v>0</v>
      </c>
      <c r="V417" s="9" t="s">
        <v>68</v>
      </c>
      <c r="W417" s="9" t="s">
        <v>68</v>
      </c>
      <c r="X417" s="9" t="s">
        <v>68</v>
      </c>
    </row>
    <row r="418" spans="1:24">
      <c r="A418" s="9" t="s">
        <v>55</v>
      </c>
      <c r="B418" s="8" t="s">
        <v>2407</v>
      </c>
      <c r="C418" s="8" t="s">
        <v>182</v>
      </c>
      <c r="D418" s="9" t="s">
        <v>2408</v>
      </c>
      <c r="E418" s="9" t="s">
        <v>2409</v>
      </c>
      <c r="F418" s="8" t="s">
        <v>1503</v>
      </c>
      <c r="G418" s="8" t="s">
        <v>1961</v>
      </c>
      <c r="H418" s="9" t="s">
        <v>2410</v>
      </c>
      <c r="I418" s="9">
        <v>107</v>
      </c>
      <c r="J418" s="9" t="s">
        <v>62</v>
      </c>
      <c r="K418" s="9">
        <v>0</v>
      </c>
      <c r="L418" s="9">
        <v>0</v>
      </c>
      <c r="M418" s="9" t="s">
        <v>83</v>
      </c>
      <c r="N418" s="9" t="s">
        <v>2408</v>
      </c>
      <c r="O418" s="9">
        <v>1</v>
      </c>
      <c r="P418" s="9">
        <v>107</v>
      </c>
      <c r="Q418" s="9">
        <v>0</v>
      </c>
      <c r="R418" s="8" t="s">
        <v>65</v>
      </c>
      <c r="S418" s="8" t="s">
        <v>2411</v>
      </c>
      <c r="T418" s="9" t="s">
        <v>67</v>
      </c>
      <c r="U418" s="9">
        <v>0</v>
      </c>
      <c r="V418" s="9" t="s">
        <v>68</v>
      </c>
      <c r="W418" s="9" t="s">
        <v>68</v>
      </c>
      <c r="X418" s="9" t="s">
        <v>68</v>
      </c>
    </row>
    <row r="419" ht="22.5" spans="1:24">
      <c r="A419" s="9" t="s">
        <v>55</v>
      </c>
      <c r="B419" s="8" t="s">
        <v>2412</v>
      </c>
      <c r="C419" s="8" t="s">
        <v>2413</v>
      </c>
      <c r="D419" s="9" t="s">
        <v>2414</v>
      </c>
      <c r="E419" s="9" t="s">
        <v>2415</v>
      </c>
      <c r="F419" s="8" t="s">
        <v>1503</v>
      </c>
      <c r="G419" s="8" t="s">
        <v>1961</v>
      </c>
      <c r="H419" s="9" t="s">
        <v>2416</v>
      </c>
      <c r="I419" s="9">
        <v>572</v>
      </c>
      <c r="J419" s="9" t="s">
        <v>62</v>
      </c>
      <c r="K419" s="9">
        <v>0</v>
      </c>
      <c r="L419" s="9">
        <v>0</v>
      </c>
      <c r="M419" s="9" t="s">
        <v>63</v>
      </c>
      <c r="N419" s="9" t="s">
        <v>2417</v>
      </c>
      <c r="O419" s="9">
        <v>1</v>
      </c>
      <c r="P419" s="9">
        <v>572</v>
      </c>
      <c r="Q419" s="9">
        <v>0</v>
      </c>
      <c r="R419" s="8" t="s">
        <v>65</v>
      </c>
      <c r="S419" s="8" t="s">
        <v>2418</v>
      </c>
      <c r="T419" s="9" t="s">
        <v>67</v>
      </c>
      <c r="U419" s="9">
        <v>0</v>
      </c>
      <c r="V419" s="9" t="s">
        <v>68</v>
      </c>
      <c r="W419" s="9" t="s">
        <v>68</v>
      </c>
      <c r="X419" s="9" t="s">
        <v>68</v>
      </c>
    </row>
    <row r="420" spans="1:24">
      <c r="A420" s="9" t="s">
        <v>55</v>
      </c>
      <c r="B420" s="8" t="s">
        <v>2419</v>
      </c>
      <c r="C420" s="8" t="s">
        <v>2420</v>
      </c>
      <c r="D420" s="9" t="s">
        <v>243</v>
      </c>
      <c r="E420" s="9" t="s">
        <v>899</v>
      </c>
      <c r="F420" s="8" t="s">
        <v>1503</v>
      </c>
      <c r="G420" s="8" t="s">
        <v>1961</v>
      </c>
      <c r="H420" s="9" t="s">
        <v>2421</v>
      </c>
      <c r="I420" s="9">
        <v>114</v>
      </c>
      <c r="J420" s="9" t="s">
        <v>62</v>
      </c>
      <c r="K420" s="9">
        <v>0</v>
      </c>
      <c r="L420" s="9">
        <v>0</v>
      </c>
      <c r="M420" s="9" t="s">
        <v>83</v>
      </c>
      <c r="N420" s="9" t="s">
        <v>243</v>
      </c>
      <c r="O420" s="9">
        <v>1</v>
      </c>
      <c r="P420" s="9">
        <v>114</v>
      </c>
      <c r="Q420" s="9">
        <v>0</v>
      </c>
      <c r="R420" s="8" t="s">
        <v>65</v>
      </c>
      <c r="S420" s="8" t="s">
        <v>2422</v>
      </c>
      <c r="T420" s="9" t="s">
        <v>67</v>
      </c>
      <c r="U420" s="9">
        <v>0</v>
      </c>
      <c r="V420" s="9" t="s">
        <v>68</v>
      </c>
      <c r="W420" s="9" t="s">
        <v>68</v>
      </c>
      <c r="X420" s="9" t="s">
        <v>68</v>
      </c>
    </row>
    <row r="421" spans="1:24">
      <c r="A421" s="9" t="s">
        <v>55</v>
      </c>
      <c r="B421" s="8" t="s">
        <v>2423</v>
      </c>
      <c r="C421" s="8" t="s">
        <v>2424</v>
      </c>
      <c r="D421" s="9" t="s">
        <v>1228</v>
      </c>
      <c r="E421" s="9" t="s">
        <v>2425</v>
      </c>
      <c r="F421" s="8" t="s">
        <v>138</v>
      </c>
      <c r="G421" s="8" t="s">
        <v>1961</v>
      </c>
      <c r="H421" s="9" t="s">
        <v>2426</v>
      </c>
      <c r="I421" s="9">
        <v>190</v>
      </c>
      <c r="J421" s="9" t="s">
        <v>62</v>
      </c>
      <c r="K421" s="9">
        <v>0</v>
      </c>
      <c r="L421" s="9">
        <v>0</v>
      </c>
      <c r="M421" s="9" t="s">
        <v>83</v>
      </c>
      <c r="N421" s="9" t="s">
        <v>2427</v>
      </c>
      <c r="O421" s="9">
        <v>3</v>
      </c>
      <c r="P421" s="9">
        <v>190</v>
      </c>
      <c r="Q421" s="9">
        <v>0</v>
      </c>
      <c r="R421" s="8" t="s">
        <v>65</v>
      </c>
      <c r="S421" s="8" t="s">
        <v>2428</v>
      </c>
      <c r="T421" s="9" t="s">
        <v>67</v>
      </c>
      <c r="U421" s="9">
        <v>0</v>
      </c>
      <c r="V421" s="9" t="s">
        <v>68</v>
      </c>
      <c r="W421" s="9" t="s">
        <v>68</v>
      </c>
      <c r="X421" s="9" t="s">
        <v>68</v>
      </c>
    </row>
    <row r="422" ht="22.5" spans="1:24">
      <c r="A422" s="9" t="s">
        <v>55</v>
      </c>
      <c r="B422" s="8" t="s">
        <v>2429</v>
      </c>
      <c r="C422" s="8" t="s">
        <v>2430</v>
      </c>
      <c r="D422" s="9" t="s">
        <v>2431</v>
      </c>
      <c r="E422" s="9" t="s">
        <v>2432</v>
      </c>
      <c r="F422" s="8" t="s">
        <v>1503</v>
      </c>
      <c r="G422" s="8" t="s">
        <v>1961</v>
      </c>
      <c r="H422" s="9" t="s">
        <v>2433</v>
      </c>
      <c r="I422" s="9">
        <v>1420</v>
      </c>
      <c r="J422" s="9" t="s">
        <v>62</v>
      </c>
      <c r="K422" s="9">
        <v>0</v>
      </c>
      <c r="L422" s="9">
        <v>0</v>
      </c>
      <c r="M422" s="9" t="s">
        <v>63</v>
      </c>
      <c r="N422" s="9" t="s">
        <v>2431</v>
      </c>
      <c r="O422" s="9">
        <v>1</v>
      </c>
      <c r="P422" s="9">
        <v>1420</v>
      </c>
      <c r="Q422" s="9">
        <v>0</v>
      </c>
      <c r="R422" s="8" t="s">
        <v>65</v>
      </c>
      <c r="S422" s="8"/>
      <c r="T422" s="9" t="s">
        <v>67</v>
      </c>
      <c r="U422" s="9">
        <v>0</v>
      </c>
      <c r="V422" s="9" t="s">
        <v>68</v>
      </c>
      <c r="W422" s="9" t="s">
        <v>68</v>
      </c>
      <c r="X422" s="9" t="s">
        <v>68</v>
      </c>
    </row>
    <row r="423" ht="22.5" spans="1:24">
      <c r="A423" s="9" t="s">
        <v>55</v>
      </c>
      <c r="B423" s="8" t="s">
        <v>2434</v>
      </c>
      <c r="C423" s="8" t="s">
        <v>182</v>
      </c>
      <c r="D423" s="9" t="s">
        <v>2435</v>
      </c>
      <c r="E423" s="9" t="s">
        <v>2436</v>
      </c>
      <c r="F423" s="8" t="s">
        <v>1503</v>
      </c>
      <c r="G423" s="8" t="s">
        <v>1961</v>
      </c>
      <c r="H423" s="9" t="s">
        <v>2437</v>
      </c>
      <c r="I423" s="9">
        <v>90</v>
      </c>
      <c r="J423" s="9" t="s">
        <v>62</v>
      </c>
      <c r="K423" s="9">
        <v>0</v>
      </c>
      <c r="L423" s="9">
        <v>0</v>
      </c>
      <c r="M423" s="9" t="s">
        <v>83</v>
      </c>
      <c r="N423" s="9" t="s">
        <v>2435</v>
      </c>
      <c r="O423" s="9">
        <v>1</v>
      </c>
      <c r="P423" s="9">
        <v>90</v>
      </c>
      <c r="Q423" s="9">
        <v>0</v>
      </c>
      <c r="R423" s="8" t="s">
        <v>65</v>
      </c>
      <c r="S423" s="8" t="s">
        <v>2438</v>
      </c>
      <c r="T423" s="9" t="s">
        <v>67</v>
      </c>
      <c r="U423" s="9">
        <v>0</v>
      </c>
      <c r="V423" s="9" t="s">
        <v>68</v>
      </c>
      <c r="W423" s="9" t="s">
        <v>68</v>
      </c>
      <c r="X423" s="9" t="s">
        <v>68</v>
      </c>
    </row>
    <row r="424" ht="22.5" spans="1:24">
      <c r="A424" s="9" t="s">
        <v>55</v>
      </c>
      <c r="B424" s="8" t="s">
        <v>2439</v>
      </c>
      <c r="C424" s="8" t="s">
        <v>2440</v>
      </c>
      <c r="D424" s="9" t="s">
        <v>915</v>
      </c>
      <c r="E424" s="9" t="s">
        <v>916</v>
      </c>
      <c r="F424" s="8" t="s">
        <v>966</v>
      </c>
      <c r="G424" s="8" t="s">
        <v>1961</v>
      </c>
      <c r="H424" s="9" t="s">
        <v>917</v>
      </c>
      <c r="I424" s="9">
        <v>266</v>
      </c>
      <c r="J424" s="9" t="s">
        <v>62</v>
      </c>
      <c r="K424" s="9">
        <v>0</v>
      </c>
      <c r="L424" s="9">
        <v>0</v>
      </c>
      <c r="M424" s="9" t="s">
        <v>83</v>
      </c>
      <c r="N424" s="9" t="s">
        <v>915</v>
      </c>
      <c r="O424" s="9">
        <v>2</v>
      </c>
      <c r="P424" s="9">
        <v>266</v>
      </c>
      <c r="Q424" s="9">
        <v>0</v>
      </c>
      <c r="R424" s="8" t="s">
        <v>65</v>
      </c>
      <c r="S424" s="8" t="s">
        <v>2441</v>
      </c>
      <c r="T424" s="9" t="s">
        <v>67</v>
      </c>
      <c r="U424" s="9">
        <v>0</v>
      </c>
      <c r="V424" s="9" t="s">
        <v>68</v>
      </c>
      <c r="W424" s="9" t="s">
        <v>68</v>
      </c>
      <c r="X424" s="9" t="s">
        <v>68</v>
      </c>
    </row>
    <row r="425" ht="22.5" spans="1:24">
      <c r="A425" s="9" t="s">
        <v>55</v>
      </c>
      <c r="B425" s="8" t="s">
        <v>2442</v>
      </c>
      <c r="C425" s="8" t="s">
        <v>2443</v>
      </c>
      <c r="D425" s="9" t="s">
        <v>2040</v>
      </c>
      <c r="E425" s="9" t="s">
        <v>2041</v>
      </c>
      <c r="F425" s="8" t="s">
        <v>1503</v>
      </c>
      <c r="G425" s="8" t="s">
        <v>1961</v>
      </c>
      <c r="H425" s="9" t="s">
        <v>2444</v>
      </c>
      <c r="I425" s="9">
        <v>91</v>
      </c>
      <c r="J425" s="9" t="s">
        <v>62</v>
      </c>
      <c r="K425" s="9">
        <v>0</v>
      </c>
      <c r="L425" s="9">
        <v>0</v>
      </c>
      <c r="M425" s="9" t="s">
        <v>83</v>
      </c>
      <c r="N425" s="9" t="s">
        <v>2043</v>
      </c>
      <c r="O425" s="9">
        <v>1</v>
      </c>
      <c r="P425" s="9">
        <v>91</v>
      </c>
      <c r="Q425" s="9">
        <v>0</v>
      </c>
      <c r="R425" s="8" t="s">
        <v>65</v>
      </c>
      <c r="S425" s="8" t="s">
        <v>2445</v>
      </c>
      <c r="T425" s="9" t="s">
        <v>67</v>
      </c>
      <c r="U425" s="9">
        <v>0</v>
      </c>
      <c r="V425" s="9" t="s">
        <v>68</v>
      </c>
      <c r="W425" s="9" t="s">
        <v>68</v>
      </c>
      <c r="X425" s="9" t="s">
        <v>68</v>
      </c>
    </row>
    <row r="426" spans="1:24">
      <c r="A426" s="9" t="s">
        <v>55</v>
      </c>
      <c r="B426" s="8" t="s">
        <v>2446</v>
      </c>
      <c r="C426" s="8" t="s">
        <v>2447</v>
      </c>
      <c r="D426" s="9" t="s">
        <v>2448</v>
      </c>
      <c r="E426" s="9" t="s">
        <v>2449</v>
      </c>
      <c r="F426" s="8" t="s">
        <v>966</v>
      </c>
      <c r="G426" s="8" t="s">
        <v>1961</v>
      </c>
      <c r="H426" s="9" t="s">
        <v>2450</v>
      </c>
      <c r="I426" s="9">
        <v>1510</v>
      </c>
      <c r="J426" s="9" t="s">
        <v>62</v>
      </c>
      <c r="K426" s="9">
        <v>0</v>
      </c>
      <c r="L426" s="9">
        <v>0</v>
      </c>
      <c r="M426" s="9" t="s">
        <v>63</v>
      </c>
      <c r="N426" s="9" t="s">
        <v>2451</v>
      </c>
      <c r="O426" s="9">
        <v>2</v>
      </c>
      <c r="P426" s="9">
        <v>1510</v>
      </c>
      <c r="Q426" s="9">
        <v>0</v>
      </c>
      <c r="R426" s="8" t="s">
        <v>65</v>
      </c>
      <c r="S426" s="8"/>
      <c r="T426" s="9" t="s">
        <v>67</v>
      </c>
      <c r="U426" s="9">
        <v>0</v>
      </c>
      <c r="V426" s="9" t="s">
        <v>68</v>
      </c>
      <c r="W426" s="9" t="s">
        <v>68</v>
      </c>
      <c r="X426" s="9" t="s">
        <v>68</v>
      </c>
    </row>
    <row r="427" spans="1:24">
      <c r="A427" s="9" t="s">
        <v>55</v>
      </c>
      <c r="B427" s="8" t="s">
        <v>2452</v>
      </c>
      <c r="C427" s="8" t="s">
        <v>2453</v>
      </c>
      <c r="D427" s="9" t="s">
        <v>283</v>
      </c>
      <c r="E427" s="9" t="s">
        <v>2454</v>
      </c>
      <c r="F427" s="8" t="s">
        <v>1503</v>
      </c>
      <c r="G427" s="8" t="s">
        <v>1961</v>
      </c>
      <c r="H427" s="9" t="s">
        <v>2455</v>
      </c>
      <c r="I427" s="9">
        <v>74</v>
      </c>
      <c r="J427" s="9" t="s">
        <v>62</v>
      </c>
      <c r="K427" s="9">
        <v>0</v>
      </c>
      <c r="L427" s="9">
        <v>0</v>
      </c>
      <c r="M427" s="9" t="s">
        <v>83</v>
      </c>
      <c r="N427" s="9" t="s">
        <v>286</v>
      </c>
      <c r="O427" s="9">
        <v>1</v>
      </c>
      <c r="P427" s="9">
        <v>74</v>
      </c>
      <c r="Q427" s="9">
        <v>0</v>
      </c>
      <c r="R427" s="8" t="s">
        <v>65</v>
      </c>
      <c r="S427" s="8" t="s">
        <v>2456</v>
      </c>
      <c r="T427" s="9" t="s">
        <v>67</v>
      </c>
      <c r="U427" s="9">
        <v>0</v>
      </c>
      <c r="V427" s="9" t="s">
        <v>68</v>
      </c>
      <c r="W427" s="9" t="s">
        <v>68</v>
      </c>
      <c r="X427" s="9" t="s">
        <v>68</v>
      </c>
    </row>
    <row r="428" spans="1:24">
      <c r="A428" s="9" t="s">
        <v>55</v>
      </c>
      <c r="B428" s="8" t="s">
        <v>2457</v>
      </c>
      <c r="C428" s="8" t="s">
        <v>2458</v>
      </c>
      <c r="D428" s="9" t="s">
        <v>2459</v>
      </c>
      <c r="E428" s="9" t="s">
        <v>1821</v>
      </c>
      <c r="F428" s="8" t="s">
        <v>1503</v>
      </c>
      <c r="G428" s="8" t="s">
        <v>1961</v>
      </c>
      <c r="H428" s="9" t="s">
        <v>2460</v>
      </c>
      <c r="I428" s="9">
        <v>264</v>
      </c>
      <c r="J428" s="9" t="s">
        <v>62</v>
      </c>
      <c r="K428" s="9">
        <v>0</v>
      </c>
      <c r="L428" s="9">
        <v>0</v>
      </c>
      <c r="M428" s="9" t="s">
        <v>63</v>
      </c>
      <c r="N428" s="9" t="s">
        <v>1074</v>
      </c>
      <c r="O428" s="9">
        <v>1</v>
      </c>
      <c r="P428" s="9">
        <v>264</v>
      </c>
      <c r="Q428" s="9">
        <v>0</v>
      </c>
      <c r="R428" s="8" t="s">
        <v>65</v>
      </c>
      <c r="S428" s="8" t="s">
        <v>2461</v>
      </c>
      <c r="T428" s="9" t="s">
        <v>67</v>
      </c>
      <c r="U428" s="9">
        <v>0</v>
      </c>
      <c r="V428" s="9" t="s">
        <v>68</v>
      </c>
      <c r="W428" s="9" t="s">
        <v>68</v>
      </c>
      <c r="X428" s="9" t="s">
        <v>68</v>
      </c>
    </row>
    <row r="429" ht="33.75" spans="1:24">
      <c r="A429" s="9" t="s">
        <v>55</v>
      </c>
      <c r="B429" s="8" t="s">
        <v>2462</v>
      </c>
      <c r="C429" s="8" t="s">
        <v>2463</v>
      </c>
      <c r="D429" s="9" t="s">
        <v>283</v>
      </c>
      <c r="E429" s="9" t="s">
        <v>1802</v>
      </c>
      <c r="F429" s="8" t="s">
        <v>1503</v>
      </c>
      <c r="G429" s="8" t="s">
        <v>1961</v>
      </c>
      <c r="H429" s="9" t="s">
        <v>2464</v>
      </c>
      <c r="I429" s="9">
        <v>75</v>
      </c>
      <c r="J429" s="9" t="s">
        <v>62</v>
      </c>
      <c r="K429" s="9">
        <v>0</v>
      </c>
      <c r="L429" s="9">
        <v>0</v>
      </c>
      <c r="M429" s="9" t="s">
        <v>83</v>
      </c>
      <c r="N429" s="9" t="s">
        <v>286</v>
      </c>
      <c r="O429" s="9">
        <v>1</v>
      </c>
      <c r="P429" s="9">
        <v>75</v>
      </c>
      <c r="Q429" s="9">
        <v>0</v>
      </c>
      <c r="R429" s="8" t="s">
        <v>65</v>
      </c>
      <c r="S429" s="8" t="s">
        <v>2465</v>
      </c>
      <c r="T429" s="9" t="s">
        <v>67</v>
      </c>
      <c r="U429" s="9">
        <v>0</v>
      </c>
      <c r="V429" s="9" t="s">
        <v>68</v>
      </c>
      <c r="W429" s="9" t="s">
        <v>68</v>
      </c>
      <c r="X429" s="9" t="s">
        <v>68</v>
      </c>
    </row>
    <row r="430" spans="1:24">
      <c r="A430" s="9" t="s">
        <v>55</v>
      </c>
      <c r="B430" s="8" t="s">
        <v>2466</v>
      </c>
      <c r="C430" s="8" t="s">
        <v>2467</v>
      </c>
      <c r="D430" s="9" t="s">
        <v>1950</v>
      </c>
      <c r="E430" s="9" t="s">
        <v>1951</v>
      </c>
      <c r="F430" s="8" t="s">
        <v>1503</v>
      </c>
      <c r="G430" s="8" t="s">
        <v>1961</v>
      </c>
      <c r="H430" s="9" t="s">
        <v>2468</v>
      </c>
      <c r="I430" s="9">
        <v>173</v>
      </c>
      <c r="J430" s="9" t="s">
        <v>62</v>
      </c>
      <c r="K430" s="9">
        <v>0</v>
      </c>
      <c r="L430" s="9">
        <v>0</v>
      </c>
      <c r="M430" s="9" t="s">
        <v>83</v>
      </c>
      <c r="N430" s="9" t="s">
        <v>2469</v>
      </c>
      <c r="O430" s="9">
        <v>1</v>
      </c>
      <c r="P430" s="9">
        <v>173</v>
      </c>
      <c r="Q430" s="9">
        <v>0</v>
      </c>
      <c r="R430" s="8" t="s">
        <v>65</v>
      </c>
      <c r="S430" s="8" t="s">
        <v>2470</v>
      </c>
      <c r="T430" s="9" t="s">
        <v>67</v>
      </c>
      <c r="U430" s="9">
        <v>0</v>
      </c>
      <c r="V430" s="9" t="s">
        <v>68</v>
      </c>
      <c r="W430" s="9" t="s">
        <v>68</v>
      </c>
      <c r="X430" s="9" t="s">
        <v>68</v>
      </c>
    </row>
    <row r="431" spans="1:24">
      <c r="A431" s="9" t="s">
        <v>55</v>
      </c>
      <c r="B431" s="8" t="s">
        <v>2471</v>
      </c>
      <c r="C431" s="8" t="s">
        <v>2472</v>
      </c>
      <c r="D431" s="9" t="s">
        <v>2473</v>
      </c>
      <c r="E431" s="9" t="s">
        <v>2474</v>
      </c>
      <c r="F431" s="8" t="s">
        <v>1503</v>
      </c>
      <c r="G431" s="8" t="s">
        <v>1961</v>
      </c>
      <c r="H431" s="9" t="s">
        <v>2475</v>
      </c>
      <c r="I431" s="9">
        <v>198</v>
      </c>
      <c r="J431" s="9" t="s">
        <v>62</v>
      </c>
      <c r="K431" s="9">
        <v>0</v>
      </c>
      <c r="L431" s="9">
        <v>0</v>
      </c>
      <c r="M431" s="9" t="s">
        <v>83</v>
      </c>
      <c r="N431" s="9" t="s">
        <v>2473</v>
      </c>
      <c r="O431" s="9">
        <v>2</v>
      </c>
      <c r="P431" s="9">
        <v>198</v>
      </c>
      <c r="Q431" s="9">
        <v>0</v>
      </c>
      <c r="R431" s="8" t="s">
        <v>65</v>
      </c>
      <c r="S431" s="8" t="s">
        <v>2476</v>
      </c>
      <c r="T431" s="9" t="s">
        <v>67</v>
      </c>
      <c r="U431" s="9">
        <v>0</v>
      </c>
      <c r="V431" s="9" t="s">
        <v>68</v>
      </c>
      <c r="W431" s="9" t="s">
        <v>68</v>
      </c>
      <c r="X431" s="9" t="s">
        <v>68</v>
      </c>
    </row>
    <row r="432" spans="1:24">
      <c r="A432" s="9" t="s">
        <v>55</v>
      </c>
      <c r="B432" s="8" t="s">
        <v>2477</v>
      </c>
      <c r="C432" s="8" t="s">
        <v>2478</v>
      </c>
      <c r="D432" s="9" t="s">
        <v>2479</v>
      </c>
      <c r="E432" s="9" t="s">
        <v>2480</v>
      </c>
      <c r="F432" s="8" t="s">
        <v>1503</v>
      </c>
      <c r="G432" s="8" t="s">
        <v>1961</v>
      </c>
      <c r="H432" s="9" t="s">
        <v>2481</v>
      </c>
      <c r="I432" s="9">
        <v>718</v>
      </c>
      <c r="J432" s="9" t="s">
        <v>62</v>
      </c>
      <c r="K432" s="9">
        <v>0</v>
      </c>
      <c r="L432" s="9">
        <v>0</v>
      </c>
      <c r="M432" s="9" t="s">
        <v>63</v>
      </c>
      <c r="N432" s="9" t="s">
        <v>2482</v>
      </c>
      <c r="O432" s="9">
        <v>1</v>
      </c>
      <c r="P432" s="9">
        <v>718</v>
      </c>
      <c r="Q432" s="9">
        <v>0</v>
      </c>
      <c r="R432" s="8" t="s">
        <v>65</v>
      </c>
      <c r="S432" s="8" t="s">
        <v>2483</v>
      </c>
      <c r="T432" s="9" t="s">
        <v>67</v>
      </c>
      <c r="U432" s="9">
        <v>0</v>
      </c>
      <c r="V432" s="9" t="s">
        <v>68</v>
      </c>
      <c r="W432" s="9" t="s">
        <v>68</v>
      </c>
      <c r="X432" s="9" t="s">
        <v>68</v>
      </c>
    </row>
    <row r="433" spans="1:24">
      <c r="A433" s="9" t="s">
        <v>55</v>
      </c>
      <c r="B433" s="8" t="s">
        <v>2484</v>
      </c>
      <c r="C433" s="8" t="s">
        <v>2485</v>
      </c>
      <c r="D433" s="9" t="s">
        <v>98</v>
      </c>
      <c r="E433" s="9" t="s">
        <v>1240</v>
      </c>
      <c r="F433" s="8" t="s">
        <v>1961</v>
      </c>
      <c r="G433" s="8" t="s">
        <v>2486</v>
      </c>
      <c r="H433" s="9" t="s">
        <v>2487</v>
      </c>
      <c r="I433" s="9">
        <v>33</v>
      </c>
      <c r="J433" s="9" t="s">
        <v>62</v>
      </c>
      <c r="K433" s="9">
        <v>0</v>
      </c>
      <c r="L433" s="9">
        <v>0</v>
      </c>
      <c r="M433" s="9" t="s">
        <v>83</v>
      </c>
      <c r="N433" s="9" t="s">
        <v>98</v>
      </c>
      <c r="O433" s="9">
        <v>1</v>
      </c>
      <c r="P433" s="9">
        <v>33</v>
      </c>
      <c r="Q433" s="9">
        <v>0</v>
      </c>
      <c r="R433" s="8" t="s">
        <v>65</v>
      </c>
      <c r="S433" s="8" t="s">
        <v>2488</v>
      </c>
      <c r="T433" s="9" t="s">
        <v>67</v>
      </c>
      <c r="U433" s="9">
        <v>0</v>
      </c>
      <c r="V433" s="9" t="s">
        <v>68</v>
      </c>
      <c r="W433" s="9" t="s">
        <v>68</v>
      </c>
      <c r="X433" s="9" t="s">
        <v>68</v>
      </c>
    </row>
    <row r="434" spans="1:24">
      <c r="A434" s="9" t="s">
        <v>55</v>
      </c>
      <c r="B434" s="8" t="s">
        <v>2489</v>
      </c>
      <c r="C434" s="8" t="s">
        <v>2490</v>
      </c>
      <c r="D434" s="9" t="s">
        <v>2491</v>
      </c>
      <c r="E434" s="9" t="s">
        <v>2492</v>
      </c>
      <c r="F434" s="8" t="s">
        <v>1961</v>
      </c>
      <c r="G434" s="8" t="s">
        <v>2486</v>
      </c>
      <c r="H434" s="9" t="s">
        <v>2493</v>
      </c>
      <c r="I434" s="9">
        <v>239</v>
      </c>
      <c r="J434" s="9" t="s">
        <v>62</v>
      </c>
      <c r="K434" s="9">
        <v>0</v>
      </c>
      <c r="L434" s="9">
        <v>0</v>
      </c>
      <c r="M434" s="9" t="s">
        <v>83</v>
      </c>
      <c r="N434" s="9" t="s">
        <v>2494</v>
      </c>
      <c r="O434" s="9">
        <v>1</v>
      </c>
      <c r="P434" s="9">
        <v>239</v>
      </c>
      <c r="Q434" s="9">
        <v>0</v>
      </c>
      <c r="R434" s="8" t="s">
        <v>65</v>
      </c>
      <c r="S434" s="8" t="s">
        <v>2495</v>
      </c>
      <c r="T434" s="9" t="s">
        <v>67</v>
      </c>
      <c r="U434" s="9">
        <v>0</v>
      </c>
      <c r="V434" s="9" t="s">
        <v>68</v>
      </c>
      <c r="W434" s="9" t="s">
        <v>68</v>
      </c>
      <c r="X434" s="9" t="s">
        <v>68</v>
      </c>
    </row>
    <row r="435" spans="1:24">
      <c r="A435" s="9" t="s">
        <v>55</v>
      </c>
      <c r="B435" s="8" t="s">
        <v>2496</v>
      </c>
      <c r="C435" s="8" t="s">
        <v>2497</v>
      </c>
      <c r="D435" s="9" t="s">
        <v>2498</v>
      </c>
      <c r="E435" s="9" t="s">
        <v>2499</v>
      </c>
      <c r="F435" s="8" t="s">
        <v>1961</v>
      </c>
      <c r="G435" s="8" t="s">
        <v>2486</v>
      </c>
      <c r="H435" s="9" t="s">
        <v>2500</v>
      </c>
      <c r="I435" s="9">
        <v>55</v>
      </c>
      <c r="J435" s="9" t="s">
        <v>62</v>
      </c>
      <c r="K435" s="9">
        <v>0</v>
      </c>
      <c r="L435" s="9">
        <v>0</v>
      </c>
      <c r="M435" s="9" t="s">
        <v>83</v>
      </c>
      <c r="N435" s="9" t="s">
        <v>2501</v>
      </c>
      <c r="O435" s="9">
        <v>1</v>
      </c>
      <c r="P435" s="9">
        <v>55</v>
      </c>
      <c r="Q435" s="9">
        <v>0</v>
      </c>
      <c r="R435" s="8" t="s">
        <v>65</v>
      </c>
      <c r="S435" s="8" t="s">
        <v>2502</v>
      </c>
      <c r="T435" s="9" t="s">
        <v>67</v>
      </c>
      <c r="U435" s="9">
        <v>0</v>
      </c>
      <c r="V435" s="9" t="s">
        <v>68</v>
      </c>
      <c r="W435" s="9" t="s">
        <v>68</v>
      </c>
      <c r="X435" s="9" t="s">
        <v>68</v>
      </c>
    </row>
    <row r="436" spans="1:24">
      <c r="A436" s="9" t="s">
        <v>55</v>
      </c>
      <c r="B436" s="8" t="s">
        <v>2503</v>
      </c>
      <c r="C436" s="8" t="s">
        <v>2504</v>
      </c>
      <c r="D436" s="9" t="s">
        <v>2505</v>
      </c>
      <c r="E436" s="9" t="s">
        <v>2506</v>
      </c>
      <c r="F436" s="8" t="s">
        <v>1961</v>
      </c>
      <c r="G436" s="8" t="s">
        <v>2486</v>
      </c>
      <c r="H436" s="9" t="s">
        <v>2507</v>
      </c>
      <c r="I436" s="9">
        <v>40</v>
      </c>
      <c r="J436" s="9" t="s">
        <v>62</v>
      </c>
      <c r="K436" s="9">
        <v>0</v>
      </c>
      <c r="L436" s="9">
        <v>0</v>
      </c>
      <c r="M436" s="9" t="s">
        <v>83</v>
      </c>
      <c r="N436" s="9" t="s">
        <v>2505</v>
      </c>
      <c r="O436" s="9">
        <v>1</v>
      </c>
      <c r="P436" s="9">
        <v>40</v>
      </c>
      <c r="Q436" s="9">
        <v>0</v>
      </c>
      <c r="R436" s="8" t="s">
        <v>65</v>
      </c>
      <c r="S436" s="8" t="s">
        <v>2508</v>
      </c>
      <c r="T436" s="9" t="s">
        <v>67</v>
      </c>
      <c r="U436" s="9">
        <v>0</v>
      </c>
      <c r="V436" s="9" t="s">
        <v>68</v>
      </c>
      <c r="W436" s="9" t="s">
        <v>68</v>
      </c>
      <c r="X436" s="9" t="s">
        <v>68</v>
      </c>
    </row>
    <row r="437" spans="1:24">
      <c r="A437" s="9" t="s">
        <v>55</v>
      </c>
      <c r="B437" s="8" t="s">
        <v>2509</v>
      </c>
      <c r="C437" s="8" t="s">
        <v>182</v>
      </c>
      <c r="D437" s="9" t="s">
        <v>755</v>
      </c>
      <c r="E437" s="9" t="s">
        <v>2510</v>
      </c>
      <c r="F437" s="8" t="s">
        <v>966</v>
      </c>
      <c r="G437" s="8" t="s">
        <v>2486</v>
      </c>
      <c r="H437" s="9" t="s">
        <v>2511</v>
      </c>
      <c r="I437" s="9">
        <v>187</v>
      </c>
      <c r="J437" s="9" t="s">
        <v>62</v>
      </c>
      <c r="K437" s="9">
        <v>0</v>
      </c>
      <c r="L437" s="9">
        <v>0</v>
      </c>
      <c r="M437" s="9" t="s">
        <v>83</v>
      </c>
      <c r="N437" s="9" t="s">
        <v>755</v>
      </c>
      <c r="O437" s="9">
        <v>3</v>
      </c>
      <c r="P437" s="9">
        <v>187</v>
      </c>
      <c r="Q437" s="9">
        <v>0</v>
      </c>
      <c r="R437" s="8" t="s">
        <v>65</v>
      </c>
      <c r="S437" s="8" t="s">
        <v>2512</v>
      </c>
      <c r="T437" s="9" t="s">
        <v>67</v>
      </c>
      <c r="U437" s="9">
        <v>0</v>
      </c>
      <c r="V437" s="9" t="s">
        <v>68</v>
      </c>
      <c r="W437" s="9" t="s">
        <v>68</v>
      </c>
      <c r="X437" s="9" t="s">
        <v>68</v>
      </c>
    </row>
    <row r="438" spans="1:24">
      <c r="A438" s="9" t="s">
        <v>55</v>
      </c>
      <c r="B438" s="8" t="s">
        <v>2513</v>
      </c>
      <c r="C438" s="8" t="s">
        <v>2514</v>
      </c>
      <c r="D438" s="9" t="s">
        <v>682</v>
      </c>
      <c r="E438" s="9" t="s">
        <v>2515</v>
      </c>
      <c r="F438" s="8" t="s">
        <v>1503</v>
      </c>
      <c r="G438" s="8" t="s">
        <v>2486</v>
      </c>
      <c r="H438" s="9" t="s">
        <v>2516</v>
      </c>
      <c r="I438" s="9">
        <v>344</v>
      </c>
      <c r="J438" s="9" t="s">
        <v>62</v>
      </c>
      <c r="K438" s="9">
        <v>0</v>
      </c>
      <c r="L438" s="9">
        <v>0</v>
      </c>
      <c r="M438" s="9" t="s">
        <v>83</v>
      </c>
      <c r="N438" s="9" t="s">
        <v>682</v>
      </c>
      <c r="O438" s="9">
        <v>2</v>
      </c>
      <c r="P438" s="9">
        <v>344</v>
      </c>
      <c r="Q438" s="9">
        <v>0</v>
      </c>
      <c r="R438" s="8" t="s">
        <v>65</v>
      </c>
      <c r="S438" s="8" t="s">
        <v>2517</v>
      </c>
      <c r="T438" s="9" t="s">
        <v>67</v>
      </c>
      <c r="U438" s="9">
        <v>0</v>
      </c>
      <c r="V438" s="9" t="s">
        <v>68</v>
      </c>
      <c r="W438" s="9" t="s">
        <v>68</v>
      </c>
      <c r="X438" s="9" t="s">
        <v>68</v>
      </c>
    </row>
    <row r="439" ht="22.5" spans="1:24">
      <c r="A439" s="9" t="s">
        <v>55</v>
      </c>
      <c r="B439" s="8" t="s">
        <v>2518</v>
      </c>
      <c r="C439" s="8" t="s">
        <v>2519</v>
      </c>
      <c r="D439" s="9" t="s">
        <v>157</v>
      </c>
      <c r="E439" s="9" t="s">
        <v>1528</v>
      </c>
      <c r="F439" s="8" t="s">
        <v>1961</v>
      </c>
      <c r="G439" s="8" t="s">
        <v>2486</v>
      </c>
      <c r="H439" s="9" t="s">
        <v>1529</v>
      </c>
      <c r="I439" s="9">
        <v>43</v>
      </c>
      <c r="J439" s="9" t="s">
        <v>62</v>
      </c>
      <c r="K439" s="9">
        <v>0</v>
      </c>
      <c r="L439" s="9">
        <v>0</v>
      </c>
      <c r="M439" s="9" t="s">
        <v>83</v>
      </c>
      <c r="N439" s="9" t="s">
        <v>1530</v>
      </c>
      <c r="O439" s="9">
        <v>1</v>
      </c>
      <c r="P439" s="9">
        <v>43</v>
      </c>
      <c r="Q439" s="9">
        <v>0</v>
      </c>
      <c r="R439" s="8" t="s">
        <v>65</v>
      </c>
      <c r="S439" s="8" t="s">
        <v>2520</v>
      </c>
      <c r="T439" s="9" t="s">
        <v>67</v>
      </c>
      <c r="U439" s="9">
        <v>0</v>
      </c>
      <c r="V439" s="9" t="s">
        <v>68</v>
      </c>
      <c r="W439" s="9" t="s">
        <v>68</v>
      </c>
      <c r="X439" s="9" t="s">
        <v>68</v>
      </c>
    </row>
    <row r="440" ht="22.5" spans="1:24">
      <c r="A440" s="9" t="s">
        <v>55</v>
      </c>
      <c r="B440" s="8" t="s">
        <v>2521</v>
      </c>
      <c r="C440" s="8"/>
      <c r="D440" s="9" t="s">
        <v>2522</v>
      </c>
      <c r="E440" s="9" t="s">
        <v>2523</v>
      </c>
      <c r="F440" s="8" t="s">
        <v>1503</v>
      </c>
      <c r="G440" s="8" t="s">
        <v>2486</v>
      </c>
      <c r="H440" s="9" t="s">
        <v>2524</v>
      </c>
      <c r="I440" s="9">
        <v>469</v>
      </c>
      <c r="J440" s="9" t="s">
        <v>62</v>
      </c>
      <c r="K440" s="9">
        <v>0</v>
      </c>
      <c r="L440" s="9">
        <v>0</v>
      </c>
      <c r="M440" s="9" t="s">
        <v>83</v>
      </c>
      <c r="N440" s="9" t="s">
        <v>2525</v>
      </c>
      <c r="O440" s="9">
        <v>2</v>
      </c>
      <c r="P440" s="9">
        <v>469</v>
      </c>
      <c r="Q440" s="9">
        <v>0</v>
      </c>
      <c r="R440" s="8" t="s">
        <v>65</v>
      </c>
      <c r="S440" s="8" t="s">
        <v>2526</v>
      </c>
      <c r="T440" s="9" t="s">
        <v>67</v>
      </c>
      <c r="U440" s="9">
        <v>0</v>
      </c>
      <c r="V440" s="9" t="s">
        <v>68</v>
      </c>
      <c r="W440" s="9" t="s">
        <v>68</v>
      </c>
      <c r="X440" s="9" t="s">
        <v>68</v>
      </c>
    </row>
    <row r="441" spans="1:24">
      <c r="A441" s="9" t="s">
        <v>55</v>
      </c>
      <c r="B441" s="8" t="s">
        <v>2527</v>
      </c>
      <c r="C441" s="8"/>
      <c r="D441" s="9" t="s">
        <v>755</v>
      </c>
      <c r="E441" s="9" t="s">
        <v>2528</v>
      </c>
      <c r="F441" s="8" t="s">
        <v>1961</v>
      </c>
      <c r="G441" s="8" t="s">
        <v>2486</v>
      </c>
      <c r="H441" s="9" t="s">
        <v>2529</v>
      </c>
      <c r="I441" s="9">
        <v>58</v>
      </c>
      <c r="J441" s="9" t="s">
        <v>62</v>
      </c>
      <c r="K441" s="9">
        <v>0</v>
      </c>
      <c r="L441" s="9">
        <v>0</v>
      </c>
      <c r="M441" s="9" t="s">
        <v>83</v>
      </c>
      <c r="N441" s="9" t="s">
        <v>758</v>
      </c>
      <c r="O441" s="9">
        <v>1</v>
      </c>
      <c r="P441" s="9">
        <v>58</v>
      </c>
      <c r="Q441" s="9">
        <v>0</v>
      </c>
      <c r="R441" s="8" t="s">
        <v>65</v>
      </c>
      <c r="S441" s="8" t="s">
        <v>2530</v>
      </c>
      <c r="T441" s="9" t="s">
        <v>67</v>
      </c>
      <c r="U441" s="9">
        <v>0</v>
      </c>
      <c r="V441" s="9" t="s">
        <v>68</v>
      </c>
      <c r="W441" s="9" t="s">
        <v>68</v>
      </c>
      <c r="X441" s="9" t="s">
        <v>68</v>
      </c>
    </row>
    <row r="442" spans="1:24">
      <c r="A442" s="9" t="s">
        <v>55</v>
      </c>
      <c r="B442" s="8" t="s">
        <v>2531</v>
      </c>
      <c r="C442" s="8" t="s">
        <v>2532</v>
      </c>
      <c r="D442" s="9" t="s">
        <v>339</v>
      </c>
      <c r="E442" s="9" t="s">
        <v>2533</v>
      </c>
      <c r="F442" s="8" t="s">
        <v>1961</v>
      </c>
      <c r="G442" s="8" t="s">
        <v>2486</v>
      </c>
      <c r="H442" s="9" t="s">
        <v>2534</v>
      </c>
      <c r="I442" s="9">
        <v>17</v>
      </c>
      <c r="J442" s="9" t="s">
        <v>62</v>
      </c>
      <c r="K442" s="9">
        <v>0</v>
      </c>
      <c r="L442" s="9">
        <v>0</v>
      </c>
      <c r="M442" s="9" t="s">
        <v>83</v>
      </c>
      <c r="N442" s="9" t="s">
        <v>339</v>
      </c>
      <c r="O442" s="9">
        <v>1</v>
      </c>
      <c r="P442" s="9">
        <v>17</v>
      </c>
      <c r="Q442" s="9">
        <v>0</v>
      </c>
      <c r="R442" s="8" t="s">
        <v>65</v>
      </c>
      <c r="S442" s="8" t="s">
        <v>2535</v>
      </c>
      <c r="T442" s="9" t="s">
        <v>67</v>
      </c>
      <c r="U442" s="9">
        <v>0</v>
      </c>
      <c r="V442" s="9" t="s">
        <v>68</v>
      </c>
      <c r="W442" s="9" t="s">
        <v>68</v>
      </c>
      <c r="X442" s="9" t="s">
        <v>68</v>
      </c>
    </row>
    <row r="443" spans="1:24">
      <c r="A443" s="9" t="s">
        <v>55</v>
      </c>
      <c r="B443" s="8" t="s">
        <v>2536</v>
      </c>
      <c r="C443" s="8" t="s">
        <v>2537</v>
      </c>
      <c r="D443" s="9" t="s">
        <v>238</v>
      </c>
      <c r="E443" s="9" t="s">
        <v>2538</v>
      </c>
      <c r="F443" s="8" t="s">
        <v>1503</v>
      </c>
      <c r="G443" s="8" t="s">
        <v>2486</v>
      </c>
      <c r="H443" s="9" t="s">
        <v>2539</v>
      </c>
      <c r="I443" s="9">
        <v>80</v>
      </c>
      <c r="J443" s="9" t="s">
        <v>62</v>
      </c>
      <c r="K443" s="9">
        <v>0</v>
      </c>
      <c r="L443" s="9">
        <v>0</v>
      </c>
      <c r="M443" s="9" t="s">
        <v>83</v>
      </c>
      <c r="N443" s="9" t="s">
        <v>2540</v>
      </c>
      <c r="O443" s="9">
        <v>2</v>
      </c>
      <c r="P443" s="9">
        <v>80</v>
      </c>
      <c r="Q443" s="9">
        <v>0</v>
      </c>
      <c r="R443" s="8" t="s">
        <v>65</v>
      </c>
      <c r="S443" s="8" t="s">
        <v>2541</v>
      </c>
      <c r="T443" s="9" t="s">
        <v>67</v>
      </c>
      <c r="U443" s="9">
        <v>0</v>
      </c>
      <c r="V443" s="9" t="s">
        <v>68</v>
      </c>
      <c r="W443" s="9" t="s">
        <v>68</v>
      </c>
      <c r="X443" s="9" t="s">
        <v>68</v>
      </c>
    </row>
    <row r="444" spans="1:24">
      <c r="A444" s="9" t="s">
        <v>55</v>
      </c>
      <c r="B444" s="8" t="s">
        <v>2542</v>
      </c>
      <c r="C444" s="8" t="s">
        <v>2543</v>
      </c>
      <c r="D444" s="9" t="s">
        <v>1993</v>
      </c>
      <c r="E444" s="9" t="s">
        <v>670</v>
      </c>
      <c r="F444" s="8" t="s">
        <v>129</v>
      </c>
      <c r="G444" s="8" t="s">
        <v>2486</v>
      </c>
      <c r="H444" s="9" t="s">
        <v>2544</v>
      </c>
      <c r="I444" s="9">
        <v>417</v>
      </c>
      <c r="J444" s="9" t="s">
        <v>62</v>
      </c>
      <c r="K444" s="9">
        <v>0</v>
      </c>
      <c r="L444" s="9">
        <v>0</v>
      </c>
      <c r="M444" s="9" t="s">
        <v>83</v>
      </c>
      <c r="N444" s="9" t="s">
        <v>1993</v>
      </c>
      <c r="O444" s="9">
        <v>5</v>
      </c>
      <c r="P444" s="9">
        <v>417</v>
      </c>
      <c r="Q444" s="9">
        <v>0</v>
      </c>
      <c r="R444" s="8" t="s">
        <v>65</v>
      </c>
      <c r="S444" s="8" t="s">
        <v>2545</v>
      </c>
      <c r="T444" s="9" t="s">
        <v>67</v>
      </c>
      <c r="U444" s="9">
        <v>0</v>
      </c>
      <c r="V444" s="9" t="s">
        <v>68</v>
      </c>
      <c r="W444" s="9" t="s">
        <v>68</v>
      </c>
      <c r="X444" s="9" t="s">
        <v>68</v>
      </c>
    </row>
    <row r="445" ht="22.5" spans="1:24">
      <c r="A445" s="9" t="s">
        <v>55</v>
      </c>
      <c r="B445" s="8" t="s">
        <v>2546</v>
      </c>
      <c r="C445" s="8" t="s">
        <v>2547</v>
      </c>
      <c r="D445" s="9" t="s">
        <v>2054</v>
      </c>
      <c r="E445" s="9" t="s">
        <v>2548</v>
      </c>
      <c r="F445" s="8" t="s">
        <v>1961</v>
      </c>
      <c r="G445" s="8" t="s">
        <v>2486</v>
      </c>
      <c r="H445" s="9" t="s">
        <v>2549</v>
      </c>
      <c r="I445" s="9">
        <v>123</v>
      </c>
      <c r="J445" s="9" t="s">
        <v>62</v>
      </c>
      <c r="K445" s="9">
        <v>0</v>
      </c>
      <c r="L445" s="9">
        <v>0</v>
      </c>
      <c r="M445" s="9" t="s">
        <v>83</v>
      </c>
      <c r="N445" s="9" t="s">
        <v>2550</v>
      </c>
      <c r="O445" s="9">
        <v>1</v>
      </c>
      <c r="P445" s="9">
        <v>123</v>
      </c>
      <c r="Q445" s="9">
        <v>0</v>
      </c>
      <c r="R445" s="8" t="s">
        <v>65</v>
      </c>
      <c r="S445" s="8" t="s">
        <v>2551</v>
      </c>
      <c r="T445" s="9" t="s">
        <v>67</v>
      </c>
      <c r="U445" s="9">
        <v>0</v>
      </c>
      <c r="V445" s="9" t="s">
        <v>68</v>
      </c>
      <c r="W445" s="9" t="s">
        <v>68</v>
      </c>
      <c r="X445" s="9" t="s">
        <v>68</v>
      </c>
    </row>
    <row r="446" ht="22.5" spans="1:24">
      <c r="A446" s="9" t="s">
        <v>55</v>
      </c>
      <c r="B446" s="8" t="s">
        <v>2552</v>
      </c>
      <c r="C446" s="8" t="s">
        <v>2553</v>
      </c>
      <c r="D446" s="9" t="s">
        <v>2554</v>
      </c>
      <c r="E446" s="9" t="s">
        <v>2555</v>
      </c>
      <c r="F446" s="8" t="s">
        <v>1503</v>
      </c>
      <c r="G446" s="8" t="s">
        <v>2486</v>
      </c>
      <c r="H446" s="9" t="s">
        <v>2556</v>
      </c>
      <c r="I446" s="9">
        <v>184</v>
      </c>
      <c r="J446" s="9" t="s">
        <v>62</v>
      </c>
      <c r="K446" s="9">
        <v>0</v>
      </c>
      <c r="L446" s="9">
        <v>0</v>
      </c>
      <c r="M446" s="9" t="s">
        <v>83</v>
      </c>
      <c r="N446" s="9" t="s">
        <v>2554</v>
      </c>
      <c r="O446" s="9">
        <v>2</v>
      </c>
      <c r="P446" s="9">
        <v>184</v>
      </c>
      <c r="Q446" s="9">
        <v>0</v>
      </c>
      <c r="R446" s="8" t="s">
        <v>65</v>
      </c>
      <c r="S446" s="8" t="s">
        <v>2557</v>
      </c>
      <c r="T446" s="9" t="s">
        <v>67</v>
      </c>
      <c r="U446" s="9">
        <v>0</v>
      </c>
      <c r="V446" s="9" t="s">
        <v>68</v>
      </c>
      <c r="W446" s="9" t="s">
        <v>68</v>
      </c>
      <c r="X446" s="9" t="s">
        <v>68</v>
      </c>
    </row>
    <row r="447" spans="1:24">
      <c r="A447" s="9" t="s">
        <v>55</v>
      </c>
      <c r="B447" s="8" t="s">
        <v>2558</v>
      </c>
      <c r="C447" s="8" t="s">
        <v>2559</v>
      </c>
      <c r="D447" s="9" t="s">
        <v>345</v>
      </c>
      <c r="E447" s="9" t="s">
        <v>1578</v>
      </c>
      <c r="F447" s="8" t="s">
        <v>1961</v>
      </c>
      <c r="G447" s="8" t="s">
        <v>2486</v>
      </c>
      <c r="H447" s="9" t="s">
        <v>1579</v>
      </c>
      <c r="I447" s="9">
        <v>14</v>
      </c>
      <c r="J447" s="9" t="s">
        <v>62</v>
      </c>
      <c r="K447" s="9">
        <v>0</v>
      </c>
      <c r="L447" s="9">
        <v>0</v>
      </c>
      <c r="M447" s="9" t="s">
        <v>83</v>
      </c>
      <c r="N447" s="9" t="s">
        <v>348</v>
      </c>
      <c r="O447" s="9">
        <v>1</v>
      </c>
      <c r="P447" s="9">
        <v>14</v>
      </c>
      <c r="Q447" s="9">
        <v>0</v>
      </c>
      <c r="R447" s="8" t="s">
        <v>65</v>
      </c>
      <c r="S447" s="8" t="s">
        <v>2560</v>
      </c>
      <c r="T447" s="9" t="s">
        <v>67</v>
      </c>
      <c r="U447" s="9">
        <v>0</v>
      </c>
      <c r="V447" s="9" t="s">
        <v>68</v>
      </c>
      <c r="W447" s="9" t="s">
        <v>68</v>
      </c>
      <c r="X447" s="9" t="s">
        <v>68</v>
      </c>
    </row>
    <row r="448" ht="22.5" spans="1:24">
      <c r="A448" s="9" t="s">
        <v>55</v>
      </c>
      <c r="B448" s="8" t="s">
        <v>2561</v>
      </c>
      <c r="C448" s="8" t="s">
        <v>2562</v>
      </c>
      <c r="D448" s="9" t="s">
        <v>2563</v>
      </c>
      <c r="E448" s="9" t="s">
        <v>2564</v>
      </c>
      <c r="F448" s="8" t="s">
        <v>1503</v>
      </c>
      <c r="G448" s="8" t="s">
        <v>2486</v>
      </c>
      <c r="H448" s="9" t="s">
        <v>2565</v>
      </c>
      <c r="I448" s="9">
        <v>232</v>
      </c>
      <c r="J448" s="9" t="s">
        <v>62</v>
      </c>
      <c r="K448" s="9">
        <v>0</v>
      </c>
      <c r="L448" s="9">
        <v>0</v>
      </c>
      <c r="M448" s="9" t="s">
        <v>83</v>
      </c>
      <c r="N448" s="9" t="s">
        <v>2566</v>
      </c>
      <c r="O448" s="9">
        <v>2</v>
      </c>
      <c r="P448" s="9">
        <v>232</v>
      </c>
      <c r="Q448" s="9">
        <v>0</v>
      </c>
      <c r="R448" s="8" t="s">
        <v>65</v>
      </c>
      <c r="S448" s="8" t="s">
        <v>2567</v>
      </c>
      <c r="T448" s="9" t="s">
        <v>67</v>
      </c>
      <c r="U448" s="9">
        <v>0</v>
      </c>
      <c r="V448" s="9" t="s">
        <v>68</v>
      </c>
      <c r="W448" s="9" t="s">
        <v>68</v>
      </c>
      <c r="X448" s="9" t="s">
        <v>68</v>
      </c>
    </row>
    <row r="449" ht="22.5" spans="1:24">
      <c r="A449" s="9" t="s">
        <v>55</v>
      </c>
      <c r="B449" s="8" t="s">
        <v>2568</v>
      </c>
      <c r="C449" s="8" t="s">
        <v>2569</v>
      </c>
      <c r="D449" s="9" t="s">
        <v>786</v>
      </c>
      <c r="E449" s="9" t="s">
        <v>2570</v>
      </c>
      <c r="F449" s="8" t="s">
        <v>1961</v>
      </c>
      <c r="G449" s="8" t="s">
        <v>2486</v>
      </c>
      <c r="H449" s="9" t="s">
        <v>2571</v>
      </c>
      <c r="I449" s="9">
        <v>59</v>
      </c>
      <c r="J449" s="9" t="s">
        <v>62</v>
      </c>
      <c r="K449" s="9">
        <v>0</v>
      </c>
      <c r="L449" s="9">
        <v>0</v>
      </c>
      <c r="M449" s="9" t="s">
        <v>83</v>
      </c>
      <c r="N449" s="9" t="s">
        <v>786</v>
      </c>
      <c r="O449" s="9">
        <v>1</v>
      </c>
      <c r="P449" s="9">
        <v>59</v>
      </c>
      <c r="Q449" s="9">
        <v>0</v>
      </c>
      <c r="R449" s="8" t="s">
        <v>65</v>
      </c>
      <c r="S449" s="8" t="s">
        <v>2572</v>
      </c>
      <c r="T449" s="9" t="s">
        <v>67</v>
      </c>
      <c r="U449" s="9">
        <v>0</v>
      </c>
      <c r="V449" s="9" t="s">
        <v>68</v>
      </c>
      <c r="W449" s="9" t="s">
        <v>68</v>
      </c>
      <c r="X449" s="9" t="s">
        <v>68</v>
      </c>
    </row>
    <row r="450" spans="1:24">
      <c r="A450" s="9" t="s">
        <v>55</v>
      </c>
      <c r="B450" s="8" t="s">
        <v>2573</v>
      </c>
      <c r="C450" s="8" t="s">
        <v>2574</v>
      </c>
      <c r="D450" s="9" t="s">
        <v>2479</v>
      </c>
      <c r="E450" s="9" t="s">
        <v>2480</v>
      </c>
      <c r="F450" s="8" t="s">
        <v>1961</v>
      </c>
      <c r="G450" s="8" t="s">
        <v>2486</v>
      </c>
      <c r="H450" s="9" t="s">
        <v>2575</v>
      </c>
      <c r="I450" s="9">
        <v>108</v>
      </c>
      <c r="J450" s="9" t="s">
        <v>62</v>
      </c>
      <c r="K450" s="9">
        <v>0</v>
      </c>
      <c r="L450" s="9">
        <v>0</v>
      </c>
      <c r="M450" s="9" t="s">
        <v>83</v>
      </c>
      <c r="N450" s="9" t="s">
        <v>2482</v>
      </c>
      <c r="O450" s="9">
        <v>1</v>
      </c>
      <c r="P450" s="9">
        <v>108</v>
      </c>
      <c r="Q450" s="9">
        <v>0</v>
      </c>
      <c r="R450" s="8" t="s">
        <v>65</v>
      </c>
      <c r="S450" s="8" t="s">
        <v>2576</v>
      </c>
      <c r="T450" s="9" t="s">
        <v>67</v>
      </c>
      <c r="U450" s="9">
        <v>0</v>
      </c>
      <c r="V450" s="9" t="s">
        <v>68</v>
      </c>
      <c r="W450" s="9" t="s">
        <v>68</v>
      </c>
      <c r="X450" s="9" t="s">
        <v>68</v>
      </c>
    </row>
    <row r="451" ht="22.5" spans="1:24">
      <c r="A451" s="9" t="s">
        <v>55</v>
      </c>
      <c r="B451" s="8" t="s">
        <v>2577</v>
      </c>
      <c r="C451" s="8" t="s">
        <v>2578</v>
      </c>
      <c r="D451" s="9" t="s">
        <v>2579</v>
      </c>
      <c r="E451" s="9" t="s">
        <v>271</v>
      </c>
      <c r="F451" s="8" t="s">
        <v>1961</v>
      </c>
      <c r="G451" s="8" t="s">
        <v>2486</v>
      </c>
      <c r="H451" s="9" t="s">
        <v>2580</v>
      </c>
      <c r="I451" s="9">
        <v>118</v>
      </c>
      <c r="J451" s="9" t="s">
        <v>62</v>
      </c>
      <c r="K451" s="9">
        <v>0</v>
      </c>
      <c r="L451" s="9">
        <v>0</v>
      </c>
      <c r="M451" s="9" t="s">
        <v>83</v>
      </c>
      <c r="N451" s="9" t="s">
        <v>2581</v>
      </c>
      <c r="O451" s="9">
        <v>1</v>
      </c>
      <c r="P451" s="9">
        <v>118</v>
      </c>
      <c r="Q451" s="9">
        <v>0</v>
      </c>
      <c r="R451" s="8" t="s">
        <v>65</v>
      </c>
      <c r="S451" s="8" t="s">
        <v>2582</v>
      </c>
      <c r="T451" s="9" t="s">
        <v>67</v>
      </c>
      <c r="U451" s="9">
        <v>0</v>
      </c>
      <c r="V451" s="9" t="s">
        <v>68</v>
      </c>
      <c r="W451" s="9" t="s">
        <v>68</v>
      </c>
      <c r="X451" s="9" t="s">
        <v>68</v>
      </c>
    </row>
    <row r="452" ht="22.5" spans="1:24">
      <c r="A452" s="9" t="s">
        <v>55</v>
      </c>
      <c r="B452" s="8" t="s">
        <v>2583</v>
      </c>
      <c r="C452" s="8" t="s">
        <v>2584</v>
      </c>
      <c r="D452" s="9" t="s">
        <v>2585</v>
      </c>
      <c r="E452" s="9" t="s">
        <v>2586</v>
      </c>
      <c r="F452" s="8" t="s">
        <v>1961</v>
      </c>
      <c r="G452" s="8" t="s">
        <v>2486</v>
      </c>
      <c r="H452" s="9" t="s">
        <v>2587</v>
      </c>
      <c r="I452" s="9">
        <v>25</v>
      </c>
      <c r="J452" s="9" t="s">
        <v>62</v>
      </c>
      <c r="K452" s="9">
        <v>0</v>
      </c>
      <c r="L452" s="9">
        <v>0</v>
      </c>
      <c r="M452" s="9" t="s">
        <v>83</v>
      </c>
      <c r="N452" s="9" t="s">
        <v>2588</v>
      </c>
      <c r="O452" s="9">
        <v>1</v>
      </c>
      <c r="P452" s="9">
        <v>25</v>
      </c>
      <c r="Q452" s="9">
        <v>0</v>
      </c>
      <c r="R452" s="8" t="s">
        <v>65</v>
      </c>
      <c r="S452" s="8" t="s">
        <v>2589</v>
      </c>
      <c r="T452" s="9" t="s">
        <v>67</v>
      </c>
      <c r="U452" s="9">
        <v>0</v>
      </c>
      <c r="V452" s="9" t="s">
        <v>68</v>
      </c>
      <c r="W452" s="9" t="s">
        <v>68</v>
      </c>
      <c r="X452" s="9" t="s">
        <v>68</v>
      </c>
    </row>
    <row r="453" spans="1:24">
      <c r="A453" s="9" t="s">
        <v>55</v>
      </c>
      <c r="B453" s="8" t="s">
        <v>2590</v>
      </c>
      <c r="C453" s="8" t="s">
        <v>2591</v>
      </c>
      <c r="D453" s="9" t="s">
        <v>358</v>
      </c>
      <c r="E453" s="9" t="s">
        <v>2592</v>
      </c>
      <c r="F453" s="8" t="s">
        <v>1961</v>
      </c>
      <c r="G453" s="8" t="s">
        <v>2486</v>
      </c>
      <c r="H453" s="9" t="s">
        <v>2593</v>
      </c>
      <c r="I453" s="9">
        <v>1395</v>
      </c>
      <c r="J453" s="9" t="s">
        <v>62</v>
      </c>
      <c r="K453" s="9">
        <v>0</v>
      </c>
      <c r="L453" s="9">
        <v>0</v>
      </c>
      <c r="M453" s="9" t="s">
        <v>63</v>
      </c>
      <c r="N453" s="9" t="s">
        <v>514</v>
      </c>
      <c r="O453" s="9">
        <v>1</v>
      </c>
      <c r="P453" s="9">
        <v>1395</v>
      </c>
      <c r="Q453" s="9">
        <v>0</v>
      </c>
      <c r="R453" s="8" t="s">
        <v>65</v>
      </c>
      <c r="S453" s="8" t="s">
        <v>2594</v>
      </c>
      <c r="T453" s="9" t="s">
        <v>67</v>
      </c>
      <c r="U453" s="9">
        <v>0</v>
      </c>
      <c r="V453" s="9" t="s">
        <v>68</v>
      </c>
      <c r="W453" s="9" t="s">
        <v>68</v>
      </c>
      <c r="X453" s="9" t="s">
        <v>68</v>
      </c>
    </row>
    <row r="454" spans="1:24">
      <c r="A454" s="9" t="s">
        <v>55</v>
      </c>
      <c r="B454" s="8" t="s">
        <v>2595</v>
      </c>
      <c r="C454" s="8" t="s">
        <v>2596</v>
      </c>
      <c r="D454" s="9" t="s">
        <v>250</v>
      </c>
      <c r="E454" s="9" t="s">
        <v>2597</v>
      </c>
      <c r="F454" s="8" t="s">
        <v>1503</v>
      </c>
      <c r="G454" s="8" t="s">
        <v>2486</v>
      </c>
      <c r="H454" s="9" t="s">
        <v>2598</v>
      </c>
      <c r="I454" s="9">
        <v>99</v>
      </c>
      <c r="J454" s="9" t="s">
        <v>62</v>
      </c>
      <c r="K454" s="9">
        <v>0</v>
      </c>
      <c r="L454" s="9">
        <v>0</v>
      </c>
      <c r="M454" s="9" t="s">
        <v>83</v>
      </c>
      <c r="N454" s="9" t="s">
        <v>460</v>
      </c>
      <c r="O454" s="9">
        <v>2</v>
      </c>
      <c r="P454" s="9">
        <v>99</v>
      </c>
      <c r="Q454" s="9">
        <v>0</v>
      </c>
      <c r="R454" s="8" t="s">
        <v>65</v>
      </c>
      <c r="S454" s="8" t="s">
        <v>2599</v>
      </c>
      <c r="T454" s="9" t="s">
        <v>67</v>
      </c>
      <c r="U454" s="9">
        <v>0</v>
      </c>
      <c r="V454" s="9" t="s">
        <v>68</v>
      </c>
      <c r="W454" s="9" t="s">
        <v>68</v>
      </c>
      <c r="X454" s="9" t="s">
        <v>68</v>
      </c>
    </row>
    <row r="455" ht="22.5" spans="1:24">
      <c r="A455" s="9" t="s">
        <v>55</v>
      </c>
      <c r="B455" s="8" t="s">
        <v>2600</v>
      </c>
      <c r="C455" s="8" t="s">
        <v>2601</v>
      </c>
      <c r="D455" s="9" t="s">
        <v>2602</v>
      </c>
      <c r="E455" s="9" t="s">
        <v>2603</v>
      </c>
      <c r="F455" s="8" t="s">
        <v>129</v>
      </c>
      <c r="G455" s="8" t="s">
        <v>2486</v>
      </c>
      <c r="H455" s="9" t="s">
        <v>2604</v>
      </c>
      <c r="I455" s="9">
        <v>1280</v>
      </c>
      <c r="J455" s="9" t="s">
        <v>62</v>
      </c>
      <c r="K455" s="9">
        <v>0</v>
      </c>
      <c r="L455" s="9">
        <v>0</v>
      </c>
      <c r="M455" s="9" t="s">
        <v>83</v>
      </c>
      <c r="N455" s="9" t="s">
        <v>2605</v>
      </c>
      <c r="O455" s="9">
        <v>5</v>
      </c>
      <c r="P455" s="9">
        <v>1280</v>
      </c>
      <c r="Q455" s="9">
        <v>0</v>
      </c>
      <c r="R455" s="8" t="s">
        <v>65</v>
      </c>
      <c r="S455" s="8" t="s">
        <v>2606</v>
      </c>
      <c r="T455" s="9" t="s">
        <v>67</v>
      </c>
      <c r="U455" s="9">
        <v>0</v>
      </c>
      <c r="V455" s="9" t="s">
        <v>68</v>
      </c>
      <c r="W455" s="9" t="s">
        <v>68</v>
      </c>
      <c r="X455" s="9" t="s">
        <v>68</v>
      </c>
    </row>
    <row r="456" spans="1:24">
      <c r="A456" s="9" t="s">
        <v>55</v>
      </c>
      <c r="B456" s="8" t="s">
        <v>2607</v>
      </c>
      <c r="C456" s="8" t="s">
        <v>2608</v>
      </c>
      <c r="D456" s="9" t="s">
        <v>1228</v>
      </c>
      <c r="E456" s="9" t="s">
        <v>2609</v>
      </c>
      <c r="F456" s="8" t="s">
        <v>1961</v>
      </c>
      <c r="G456" s="8" t="s">
        <v>2486</v>
      </c>
      <c r="H456" s="9" t="s">
        <v>2610</v>
      </c>
      <c r="I456" s="9">
        <v>18</v>
      </c>
      <c r="J456" s="9" t="s">
        <v>62</v>
      </c>
      <c r="K456" s="9">
        <v>0</v>
      </c>
      <c r="L456" s="9">
        <v>0</v>
      </c>
      <c r="M456" s="9" t="s">
        <v>83</v>
      </c>
      <c r="N456" s="9" t="s">
        <v>1228</v>
      </c>
      <c r="O456" s="9">
        <v>1</v>
      </c>
      <c r="P456" s="9">
        <v>18</v>
      </c>
      <c r="Q456" s="9">
        <v>0</v>
      </c>
      <c r="R456" s="8" t="s">
        <v>65</v>
      </c>
      <c r="S456" s="8" t="s">
        <v>2611</v>
      </c>
      <c r="T456" s="9" t="s">
        <v>67</v>
      </c>
      <c r="U456" s="9">
        <v>0</v>
      </c>
      <c r="V456" s="9" t="s">
        <v>68</v>
      </c>
      <c r="W456" s="9" t="s">
        <v>68</v>
      </c>
      <c r="X456" s="9" t="s">
        <v>68</v>
      </c>
    </row>
    <row r="457" spans="1:24">
      <c r="A457" s="9" t="s">
        <v>55</v>
      </c>
      <c r="B457" s="8" t="s">
        <v>2612</v>
      </c>
      <c r="C457" s="8"/>
      <c r="D457" s="9" t="s">
        <v>417</v>
      </c>
      <c r="E457" s="9" t="s">
        <v>434</v>
      </c>
      <c r="F457" s="8" t="s">
        <v>1961</v>
      </c>
      <c r="G457" s="8" t="s">
        <v>2486</v>
      </c>
      <c r="H457" s="9" t="s">
        <v>2613</v>
      </c>
      <c r="I457" s="9">
        <v>34</v>
      </c>
      <c r="J457" s="9" t="s">
        <v>62</v>
      </c>
      <c r="K457" s="9">
        <v>0</v>
      </c>
      <c r="L457" s="9">
        <v>0</v>
      </c>
      <c r="M457" s="9" t="s">
        <v>83</v>
      </c>
      <c r="N457" s="9" t="s">
        <v>417</v>
      </c>
      <c r="O457" s="9">
        <v>1</v>
      </c>
      <c r="P457" s="9">
        <v>34</v>
      </c>
      <c r="Q457" s="9">
        <v>0</v>
      </c>
      <c r="R457" s="8" t="s">
        <v>65</v>
      </c>
      <c r="S457" s="8" t="s">
        <v>2614</v>
      </c>
      <c r="T457" s="9" t="s">
        <v>67</v>
      </c>
      <c r="U457" s="9">
        <v>0</v>
      </c>
      <c r="V457" s="9" t="s">
        <v>68</v>
      </c>
      <c r="W457" s="9" t="s">
        <v>68</v>
      </c>
      <c r="X457" s="9" t="s">
        <v>68</v>
      </c>
    </row>
    <row r="458" spans="1:24">
      <c r="A458" s="9" t="s">
        <v>55</v>
      </c>
      <c r="B458" s="8" t="s">
        <v>2615</v>
      </c>
      <c r="C458" s="8" t="s">
        <v>2616</v>
      </c>
      <c r="D458" s="9" t="s">
        <v>755</v>
      </c>
      <c r="E458" s="9" t="s">
        <v>2617</v>
      </c>
      <c r="F458" s="8" t="s">
        <v>1961</v>
      </c>
      <c r="G458" s="8" t="s">
        <v>2486</v>
      </c>
      <c r="H458" s="9" t="s">
        <v>2618</v>
      </c>
      <c r="I458" s="9">
        <v>127</v>
      </c>
      <c r="J458" s="9" t="s">
        <v>62</v>
      </c>
      <c r="K458" s="9">
        <v>0</v>
      </c>
      <c r="L458" s="9">
        <v>0</v>
      </c>
      <c r="M458" s="9" t="s">
        <v>83</v>
      </c>
      <c r="N458" s="9" t="s">
        <v>755</v>
      </c>
      <c r="O458" s="9">
        <v>1</v>
      </c>
      <c r="P458" s="9">
        <v>127</v>
      </c>
      <c r="Q458" s="9">
        <v>0</v>
      </c>
      <c r="R458" s="8" t="s">
        <v>65</v>
      </c>
      <c r="S458" s="8" t="s">
        <v>2619</v>
      </c>
      <c r="T458" s="9" t="s">
        <v>67</v>
      </c>
      <c r="U458" s="9">
        <v>0</v>
      </c>
      <c r="V458" s="9" t="s">
        <v>68</v>
      </c>
      <c r="W458" s="9" t="s">
        <v>68</v>
      </c>
      <c r="X458" s="9" t="s">
        <v>68</v>
      </c>
    </row>
    <row r="459" ht="22.5" spans="1:24">
      <c r="A459" s="9" t="s">
        <v>55</v>
      </c>
      <c r="B459" s="8" t="s">
        <v>2620</v>
      </c>
      <c r="C459" s="8" t="s">
        <v>2621</v>
      </c>
      <c r="D459" s="9" t="s">
        <v>2622</v>
      </c>
      <c r="E459" s="9" t="s">
        <v>2623</v>
      </c>
      <c r="F459" s="8" t="s">
        <v>1961</v>
      </c>
      <c r="G459" s="8" t="s">
        <v>2486</v>
      </c>
      <c r="H459" s="9" t="s">
        <v>2624</v>
      </c>
      <c r="I459" s="9">
        <v>117</v>
      </c>
      <c r="J459" s="9" t="s">
        <v>62</v>
      </c>
      <c r="K459" s="9">
        <v>0</v>
      </c>
      <c r="L459" s="9">
        <v>0</v>
      </c>
      <c r="M459" s="9" t="s">
        <v>83</v>
      </c>
      <c r="N459" s="9" t="s">
        <v>2625</v>
      </c>
      <c r="O459" s="9">
        <v>3</v>
      </c>
      <c r="P459" s="9">
        <v>117</v>
      </c>
      <c r="Q459" s="9">
        <v>0</v>
      </c>
      <c r="R459" s="8" t="s">
        <v>65</v>
      </c>
      <c r="S459" s="8" t="s">
        <v>2626</v>
      </c>
      <c r="T459" s="9" t="s">
        <v>67</v>
      </c>
      <c r="U459" s="9">
        <v>0</v>
      </c>
      <c r="V459" s="9" t="s">
        <v>68</v>
      </c>
      <c r="W459" s="9" t="s">
        <v>68</v>
      </c>
      <c r="X459" s="9" t="s">
        <v>68</v>
      </c>
    </row>
    <row r="460" spans="1:24">
      <c r="A460" s="9" t="s">
        <v>55</v>
      </c>
      <c r="B460" s="8" t="s">
        <v>2627</v>
      </c>
      <c r="C460" s="8"/>
      <c r="D460" s="9" t="s">
        <v>339</v>
      </c>
      <c r="E460" s="9" t="s">
        <v>2628</v>
      </c>
      <c r="F460" s="8" t="s">
        <v>1961</v>
      </c>
      <c r="G460" s="8" t="s">
        <v>2486</v>
      </c>
      <c r="H460" s="9" t="s">
        <v>2629</v>
      </c>
      <c r="I460" s="9">
        <v>114</v>
      </c>
      <c r="J460" s="9" t="s">
        <v>62</v>
      </c>
      <c r="K460" s="9">
        <v>0</v>
      </c>
      <c r="L460" s="9">
        <v>0</v>
      </c>
      <c r="M460" s="9" t="s">
        <v>83</v>
      </c>
      <c r="N460" s="9" t="s">
        <v>339</v>
      </c>
      <c r="O460" s="9">
        <v>1</v>
      </c>
      <c r="P460" s="9">
        <v>114</v>
      </c>
      <c r="Q460" s="9">
        <v>0</v>
      </c>
      <c r="R460" s="8" t="s">
        <v>65</v>
      </c>
      <c r="S460" s="8" t="s">
        <v>2630</v>
      </c>
      <c r="T460" s="9" t="s">
        <v>67</v>
      </c>
      <c r="U460" s="9">
        <v>0</v>
      </c>
      <c r="V460" s="9" t="s">
        <v>68</v>
      </c>
      <c r="W460" s="9" t="s">
        <v>68</v>
      </c>
      <c r="X460" s="9" t="s">
        <v>68</v>
      </c>
    </row>
    <row r="461" ht="22.5" spans="1:24">
      <c r="A461" s="9" t="s">
        <v>55</v>
      </c>
      <c r="B461" s="8" t="s">
        <v>2631</v>
      </c>
      <c r="C461" s="8" t="s">
        <v>2632</v>
      </c>
      <c r="D461" s="9" t="s">
        <v>1121</v>
      </c>
      <c r="E461" s="9" t="s">
        <v>2633</v>
      </c>
      <c r="F461" s="8" t="s">
        <v>1503</v>
      </c>
      <c r="G461" s="8" t="s">
        <v>2486</v>
      </c>
      <c r="H461" s="9" t="s">
        <v>2634</v>
      </c>
      <c r="I461" s="9">
        <v>235</v>
      </c>
      <c r="J461" s="9" t="s">
        <v>62</v>
      </c>
      <c r="K461" s="9">
        <v>0</v>
      </c>
      <c r="L461" s="9">
        <v>0</v>
      </c>
      <c r="M461" s="9" t="s">
        <v>83</v>
      </c>
      <c r="N461" s="9" t="s">
        <v>1124</v>
      </c>
      <c r="O461" s="9">
        <v>2</v>
      </c>
      <c r="P461" s="9">
        <v>235</v>
      </c>
      <c r="Q461" s="9">
        <v>0</v>
      </c>
      <c r="R461" s="8" t="s">
        <v>65</v>
      </c>
      <c r="S461" s="8" t="s">
        <v>2635</v>
      </c>
      <c r="T461" s="9" t="s">
        <v>67</v>
      </c>
      <c r="U461" s="9">
        <v>0</v>
      </c>
      <c r="V461" s="9" t="s">
        <v>68</v>
      </c>
      <c r="W461" s="9" t="s">
        <v>68</v>
      </c>
      <c r="X461" s="9" t="s">
        <v>68</v>
      </c>
    </row>
    <row r="462" spans="1:24">
      <c r="A462" s="9" t="s">
        <v>55</v>
      </c>
      <c r="B462" s="8" t="s">
        <v>2636</v>
      </c>
      <c r="C462" s="8" t="s">
        <v>2637</v>
      </c>
      <c r="D462" s="9" t="s">
        <v>238</v>
      </c>
      <c r="E462" s="9" t="s">
        <v>2638</v>
      </c>
      <c r="F462" s="8" t="s">
        <v>1961</v>
      </c>
      <c r="G462" s="8" t="s">
        <v>2486</v>
      </c>
      <c r="H462" s="9" t="s">
        <v>2639</v>
      </c>
      <c r="I462" s="9">
        <v>100</v>
      </c>
      <c r="J462" s="9" t="s">
        <v>62</v>
      </c>
      <c r="K462" s="9">
        <v>0</v>
      </c>
      <c r="L462" s="9">
        <v>0</v>
      </c>
      <c r="M462" s="9" t="s">
        <v>83</v>
      </c>
      <c r="N462" s="9" t="s">
        <v>238</v>
      </c>
      <c r="O462" s="9">
        <v>1</v>
      </c>
      <c r="P462" s="9">
        <v>100</v>
      </c>
      <c r="Q462" s="9">
        <v>0</v>
      </c>
      <c r="R462" s="8" t="s">
        <v>65</v>
      </c>
      <c r="S462" s="8" t="s">
        <v>2640</v>
      </c>
      <c r="T462" s="9" t="s">
        <v>67</v>
      </c>
      <c r="U462" s="9">
        <v>0</v>
      </c>
      <c r="V462" s="9" t="s">
        <v>68</v>
      </c>
      <c r="W462" s="9" t="s">
        <v>68</v>
      </c>
      <c r="X462" s="9" t="s">
        <v>68</v>
      </c>
    </row>
    <row r="463" spans="1:24">
      <c r="A463" s="9" t="s">
        <v>55</v>
      </c>
      <c r="B463" s="8" t="s">
        <v>2641</v>
      </c>
      <c r="C463" s="8" t="s">
        <v>2642</v>
      </c>
      <c r="D463" s="9" t="s">
        <v>243</v>
      </c>
      <c r="E463" s="9" t="s">
        <v>2643</v>
      </c>
      <c r="F463" s="8" t="s">
        <v>129</v>
      </c>
      <c r="G463" s="8" t="s">
        <v>2486</v>
      </c>
      <c r="H463" s="9" t="s">
        <v>2644</v>
      </c>
      <c r="I463" s="9">
        <v>492</v>
      </c>
      <c r="J463" s="9" t="s">
        <v>62</v>
      </c>
      <c r="K463" s="9">
        <v>0</v>
      </c>
      <c r="L463" s="9">
        <v>0</v>
      </c>
      <c r="M463" s="9" t="s">
        <v>83</v>
      </c>
      <c r="N463" s="9" t="s">
        <v>1074</v>
      </c>
      <c r="O463" s="9">
        <v>10</v>
      </c>
      <c r="P463" s="9">
        <v>492</v>
      </c>
      <c r="Q463" s="9">
        <v>0</v>
      </c>
      <c r="R463" s="8" t="s">
        <v>65</v>
      </c>
      <c r="S463" s="8" t="s">
        <v>2642</v>
      </c>
      <c r="T463" s="9" t="s">
        <v>67</v>
      </c>
      <c r="U463" s="9">
        <v>0</v>
      </c>
      <c r="V463" s="9" t="s">
        <v>68</v>
      </c>
      <c r="W463" s="9" t="s">
        <v>68</v>
      </c>
      <c r="X463" s="9" t="s">
        <v>68</v>
      </c>
    </row>
    <row r="464" ht="22.5" spans="1:24">
      <c r="A464" s="9" t="s">
        <v>55</v>
      </c>
      <c r="B464" s="8" t="s">
        <v>2645</v>
      </c>
      <c r="C464" s="8" t="s">
        <v>2646</v>
      </c>
      <c r="D464" s="9" t="s">
        <v>157</v>
      </c>
      <c r="E464" s="9" t="s">
        <v>507</v>
      </c>
      <c r="F464" s="8" t="s">
        <v>1503</v>
      </c>
      <c r="G464" s="8" t="s">
        <v>2486</v>
      </c>
      <c r="H464" s="9" t="s">
        <v>2647</v>
      </c>
      <c r="I464" s="9">
        <v>2066</v>
      </c>
      <c r="J464" s="9" t="s">
        <v>62</v>
      </c>
      <c r="K464" s="9">
        <v>0</v>
      </c>
      <c r="L464" s="9">
        <v>0</v>
      </c>
      <c r="M464" s="9" t="s">
        <v>63</v>
      </c>
      <c r="N464" s="9" t="s">
        <v>2648</v>
      </c>
      <c r="O464" s="9">
        <v>2</v>
      </c>
      <c r="P464" s="9">
        <v>2066</v>
      </c>
      <c r="Q464" s="9">
        <v>0</v>
      </c>
      <c r="R464" s="8" t="s">
        <v>65</v>
      </c>
      <c r="S464" s="8"/>
      <c r="T464" s="9" t="s">
        <v>67</v>
      </c>
      <c r="U464" s="9">
        <v>0</v>
      </c>
      <c r="V464" s="9" t="s">
        <v>68</v>
      </c>
      <c r="W464" s="9" t="s">
        <v>68</v>
      </c>
      <c r="X464" s="9" t="s">
        <v>68</v>
      </c>
    </row>
    <row r="465" ht="22.5" spans="1:24">
      <c r="A465" s="9" t="s">
        <v>55</v>
      </c>
      <c r="B465" s="8" t="s">
        <v>2649</v>
      </c>
      <c r="C465" s="8" t="s">
        <v>2650</v>
      </c>
      <c r="D465" s="9" t="s">
        <v>820</v>
      </c>
      <c r="E465" s="9" t="s">
        <v>1509</v>
      </c>
      <c r="F465" s="8" t="s">
        <v>129</v>
      </c>
      <c r="G465" s="8" t="s">
        <v>2486</v>
      </c>
      <c r="H465" s="9" t="s">
        <v>2651</v>
      </c>
      <c r="I465" s="9">
        <v>1225</v>
      </c>
      <c r="J465" s="9" t="s">
        <v>62</v>
      </c>
      <c r="K465" s="9">
        <v>0</v>
      </c>
      <c r="L465" s="9">
        <v>0</v>
      </c>
      <c r="M465" s="9" t="s">
        <v>63</v>
      </c>
      <c r="N465" s="9" t="s">
        <v>823</v>
      </c>
      <c r="O465" s="9">
        <v>5</v>
      </c>
      <c r="P465" s="9">
        <v>1225</v>
      </c>
      <c r="Q465" s="9">
        <v>0</v>
      </c>
      <c r="R465" s="8" t="s">
        <v>65</v>
      </c>
      <c r="S465" s="8" t="s">
        <v>2652</v>
      </c>
      <c r="T465" s="9" t="s">
        <v>67</v>
      </c>
      <c r="U465" s="9">
        <v>0</v>
      </c>
      <c r="V465" s="9" t="s">
        <v>68</v>
      </c>
      <c r="W465" s="9" t="s">
        <v>68</v>
      </c>
      <c r="X465" s="9" t="s">
        <v>68</v>
      </c>
    </row>
    <row r="466" ht="22.5" spans="1:24">
      <c r="A466" s="9" t="s">
        <v>55</v>
      </c>
      <c r="B466" s="8" t="s">
        <v>2653</v>
      </c>
      <c r="C466" s="8"/>
      <c r="D466" s="9" t="s">
        <v>2033</v>
      </c>
      <c r="E466" s="9" t="s">
        <v>2654</v>
      </c>
      <c r="F466" s="8" t="s">
        <v>1961</v>
      </c>
      <c r="G466" s="8" t="s">
        <v>2486</v>
      </c>
      <c r="H466" s="9" t="s">
        <v>2655</v>
      </c>
      <c r="I466" s="9">
        <v>72</v>
      </c>
      <c r="J466" s="9" t="s">
        <v>62</v>
      </c>
      <c r="K466" s="9">
        <v>0</v>
      </c>
      <c r="L466" s="9">
        <v>0</v>
      </c>
      <c r="M466" s="9" t="s">
        <v>83</v>
      </c>
      <c r="N466" s="9" t="s">
        <v>2036</v>
      </c>
      <c r="O466" s="9">
        <v>1</v>
      </c>
      <c r="P466" s="9">
        <v>72</v>
      </c>
      <c r="Q466" s="9">
        <v>0</v>
      </c>
      <c r="R466" s="8" t="s">
        <v>65</v>
      </c>
      <c r="S466" s="8" t="s">
        <v>2656</v>
      </c>
      <c r="T466" s="9" t="s">
        <v>67</v>
      </c>
      <c r="U466" s="9">
        <v>0</v>
      </c>
      <c r="V466" s="9" t="s">
        <v>68</v>
      </c>
      <c r="W466" s="9" t="s">
        <v>68</v>
      </c>
      <c r="X466" s="9" t="s">
        <v>68</v>
      </c>
    </row>
    <row r="467" ht="22.5" spans="1:24">
      <c r="A467" s="9" t="s">
        <v>55</v>
      </c>
      <c r="B467" s="8" t="s">
        <v>2657</v>
      </c>
      <c r="C467" s="8" t="s">
        <v>2658</v>
      </c>
      <c r="D467" s="9" t="s">
        <v>243</v>
      </c>
      <c r="E467" s="9" t="s">
        <v>2659</v>
      </c>
      <c r="F467" s="8" t="s">
        <v>966</v>
      </c>
      <c r="G467" s="8" t="s">
        <v>2486</v>
      </c>
      <c r="H467" s="9" t="s">
        <v>2660</v>
      </c>
      <c r="I467" s="9">
        <v>2664</v>
      </c>
      <c r="J467" s="9" t="s">
        <v>62</v>
      </c>
      <c r="K467" s="9">
        <v>0</v>
      </c>
      <c r="L467" s="9">
        <v>0</v>
      </c>
      <c r="M467" s="9" t="s">
        <v>63</v>
      </c>
      <c r="N467" s="9" t="s">
        <v>2661</v>
      </c>
      <c r="O467" s="9">
        <v>3</v>
      </c>
      <c r="P467" s="9">
        <v>2664</v>
      </c>
      <c r="Q467" s="9">
        <v>0</v>
      </c>
      <c r="R467" s="8" t="s">
        <v>65</v>
      </c>
      <c r="S467" s="8"/>
      <c r="T467" s="9" t="s">
        <v>67</v>
      </c>
      <c r="U467" s="9">
        <v>0</v>
      </c>
      <c r="V467" s="9" t="s">
        <v>68</v>
      </c>
      <c r="W467" s="9" t="s">
        <v>68</v>
      </c>
      <c r="X467" s="9" t="s">
        <v>68</v>
      </c>
    </row>
    <row r="468" ht="22.5" spans="1:24">
      <c r="A468" s="9" t="s">
        <v>55</v>
      </c>
      <c r="B468" s="8" t="s">
        <v>2662</v>
      </c>
      <c r="C468" s="8" t="s">
        <v>182</v>
      </c>
      <c r="D468" s="9" t="s">
        <v>2663</v>
      </c>
      <c r="E468" s="9" t="s">
        <v>2664</v>
      </c>
      <c r="F468" s="8" t="s">
        <v>1503</v>
      </c>
      <c r="G468" s="8" t="s">
        <v>2486</v>
      </c>
      <c r="H468" s="9" t="s">
        <v>2665</v>
      </c>
      <c r="I468" s="9">
        <v>52</v>
      </c>
      <c r="J468" s="9" t="s">
        <v>62</v>
      </c>
      <c r="K468" s="9">
        <v>0</v>
      </c>
      <c r="L468" s="9">
        <v>0</v>
      </c>
      <c r="M468" s="9" t="s">
        <v>83</v>
      </c>
      <c r="N468" s="9" t="s">
        <v>2666</v>
      </c>
      <c r="O468" s="9">
        <v>2</v>
      </c>
      <c r="P468" s="9">
        <v>52</v>
      </c>
      <c r="Q468" s="9">
        <v>0</v>
      </c>
      <c r="R468" s="8" t="s">
        <v>65</v>
      </c>
      <c r="S468" s="8" t="s">
        <v>2667</v>
      </c>
      <c r="T468" s="9" t="s">
        <v>67</v>
      </c>
      <c r="U468" s="9">
        <v>0</v>
      </c>
      <c r="V468" s="9" t="s">
        <v>68</v>
      </c>
      <c r="W468" s="9" t="s">
        <v>68</v>
      </c>
      <c r="X468" s="9" t="s">
        <v>68</v>
      </c>
    </row>
    <row r="469" spans="1:24">
      <c r="A469" s="9" t="s">
        <v>55</v>
      </c>
      <c r="B469" s="8" t="s">
        <v>2668</v>
      </c>
      <c r="C469" s="8" t="s">
        <v>2669</v>
      </c>
      <c r="D469" s="9" t="s">
        <v>2670</v>
      </c>
      <c r="E469" s="9" t="s">
        <v>2671</v>
      </c>
      <c r="F469" s="8" t="s">
        <v>1503</v>
      </c>
      <c r="G469" s="8" t="s">
        <v>2486</v>
      </c>
      <c r="H469" s="9" t="s">
        <v>2672</v>
      </c>
      <c r="I469" s="9">
        <v>2302</v>
      </c>
      <c r="J469" s="9" t="s">
        <v>62</v>
      </c>
      <c r="K469" s="9">
        <v>0</v>
      </c>
      <c r="L469" s="9">
        <v>0</v>
      </c>
      <c r="M469" s="9" t="s">
        <v>63</v>
      </c>
      <c r="N469" s="9" t="s">
        <v>2673</v>
      </c>
      <c r="O469" s="9">
        <v>2</v>
      </c>
      <c r="P469" s="9">
        <v>2302</v>
      </c>
      <c r="Q469" s="9">
        <v>0</v>
      </c>
      <c r="R469" s="8" t="s">
        <v>65</v>
      </c>
      <c r="S469" s="8" t="s">
        <v>2674</v>
      </c>
      <c r="T469" s="9" t="s">
        <v>67</v>
      </c>
      <c r="U469" s="9">
        <v>0</v>
      </c>
      <c r="V469" s="9" t="s">
        <v>68</v>
      </c>
      <c r="W469" s="9" t="s">
        <v>68</v>
      </c>
      <c r="X469" s="9" t="s">
        <v>68</v>
      </c>
    </row>
    <row r="470" ht="22.5" spans="1:24">
      <c r="A470" s="9" t="s">
        <v>55</v>
      </c>
      <c r="B470" s="8" t="s">
        <v>2675</v>
      </c>
      <c r="C470" s="8" t="s">
        <v>2676</v>
      </c>
      <c r="D470" s="9" t="s">
        <v>2677</v>
      </c>
      <c r="E470" s="9" t="s">
        <v>2678</v>
      </c>
      <c r="F470" s="8" t="s">
        <v>137</v>
      </c>
      <c r="G470" s="8" t="s">
        <v>2486</v>
      </c>
      <c r="H470" s="9" t="s">
        <v>2679</v>
      </c>
      <c r="I470" s="9">
        <v>849</v>
      </c>
      <c r="J470" s="9" t="s">
        <v>62</v>
      </c>
      <c r="K470" s="9">
        <v>0</v>
      </c>
      <c r="L470" s="9">
        <v>0</v>
      </c>
      <c r="M470" s="9" t="s">
        <v>83</v>
      </c>
      <c r="N470" s="9" t="s">
        <v>2680</v>
      </c>
      <c r="O470" s="9">
        <v>7</v>
      </c>
      <c r="P470" s="9">
        <v>849</v>
      </c>
      <c r="Q470" s="9">
        <v>0</v>
      </c>
      <c r="R470" s="8" t="s">
        <v>65</v>
      </c>
      <c r="S470" s="8" t="s">
        <v>2681</v>
      </c>
      <c r="T470" s="9" t="s">
        <v>67</v>
      </c>
      <c r="U470" s="9">
        <v>0</v>
      </c>
      <c r="V470" s="9" t="s">
        <v>68</v>
      </c>
      <c r="W470" s="9" t="s">
        <v>68</v>
      </c>
      <c r="X470" s="9" t="s">
        <v>68</v>
      </c>
    </row>
    <row r="471" ht="22.5" spans="1:24">
      <c r="A471" s="9" t="s">
        <v>55</v>
      </c>
      <c r="B471" s="8" t="s">
        <v>2682</v>
      </c>
      <c r="C471" s="8" t="s">
        <v>2683</v>
      </c>
      <c r="D471" s="9" t="s">
        <v>2684</v>
      </c>
      <c r="E471" s="9" t="s">
        <v>2685</v>
      </c>
      <c r="F471" s="8" t="s">
        <v>1961</v>
      </c>
      <c r="G471" s="8" t="s">
        <v>2486</v>
      </c>
      <c r="H471" s="9" t="s">
        <v>2686</v>
      </c>
      <c r="I471" s="9">
        <v>188</v>
      </c>
      <c r="J471" s="9" t="s">
        <v>62</v>
      </c>
      <c r="K471" s="9">
        <v>0</v>
      </c>
      <c r="L471" s="9">
        <v>0</v>
      </c>
      <c r="M471" s="9" t="s">
        <v>83</v>
      </c>
      <c r="N471" s="9" t="s">
        <v>2687</v>
      </c>
      <c r="O471" s="9">
        <v>1</v>
      </c>
      <c r="P471" s="9">
        <v>188</v>
      </c>
      <c r="Q471" s="9">
        <v>0</v>
      </c>
      <c r="R471" s="8" t="s">
        <v>65</v>
      </c>
      <c r="S471" s="8" t="s">
        <v>2688</v>
      </c>
      <c r="T471" s="9" t="s">
        <v>67</v>
      </c>
      <c r="U471" s="9">
        <v>0</v>
      </c>
      <c r="V471" s="9" t="s">
        <v>68</v>
      </c>
      <c r="W471" s="9" t="s">
        <v>68</v>
      </c>
      <c r="X471" s="9" t="s">
        <v>68</v>
      </c>
    </row>
    <row r="472" ht="22.5" spans="1:24">
      <c r="A472" s="9" t="s">
        <v>55</v>
      </c>
      <c r="B472" s="8" t="s">
        <v>2689</v>
      </c>
      <c r="C472" s="8" t="s">
        <v>2690</v>
      </c>
      <c r="D472" s="9" t="s">
        <v>2691</v>
      </c>
      <c r="E472" s="9" t="s">
        <v>399</v>
      </c>
      <c r="F472" s="8" t="s">
        <v>1961</v>
      </c>
      <c r="G472" s="8" t="s">
        <v>2486</v>
      </c>
      <c r="H472" s="9" t="s">
        <v>2692</v>
      </c>
      <c r="I472" s="9">
        <v>169</v>
      </c>
      <c r="J472" s="9" t="s">
        <v>62</v>
      </c>
      <c r="K472" s="9">
        <v>0</v>
      </c>
      <c r="L472" s="9">
        <v>0</v>
      </c>
      <c r="M472" s="9" t="s">
        <v>83</v>
      </c>
      <c r="N472" s="9" t="s">
        <v>2693</v>
      </c>
      <c r="O472" s="9">
        <v>1</v>
      </c>
      <c r="P472" s="9">
        <v>169</v>
      </c>
      <c r="Q472" s="9">
        <v>0</v>
      </c>
      <c r="R472" s="8" t="s">
        <v>65</v>
      </c>
      <c r="S472" s="8" t="s">
        <v>2694</v>
      </c>
      <c r="T472" s="9" t="s">
        <v>67</v>
      </c>
      <c r="U472" s="9">
        <v>0</v>
      </c>
      <c r="V472" s="9" t="s">
        <v>68</v>
      </c>
      <c r="W472" s="9" t="s">
        <v>68</v>
      </c>
      <c r="X472" s="9" t="s">
        <v>68</v>
      </c>
    </row>
    <row r="473" spans="1:24">
      <c r="A473" s="9" t="s">
        <v>55</v>
      </c>
      <c r="B473" s="8" t="s">
        <v>2695</v>
      </c>
      <c r="C473" s="8" t="s">
        <v>2696</v>
      </c>
      <c r="D473" s="9" t="s">
        <v>915</v>
      </c>
      <c r="E473" s="9" t="s">
        <v>1956</v>
      </c>
      <c r="F473" s="8" t="s">
        <v>1961</v>
      </c>
      <c r="G473" s="8" t="s">
        <v>2486</v>
      </c>
      <c r="H473" s="9" t="s">
        <v>2697</v>
      </c>
      <c r="I473" s="9">
        <v>102</v>
      </c>
      <c r="J473" s="9" t="s">
        <v>62</v>
      </c>
      <c r="K473" s="9">
        <v>0</v>
      </c>
      <c r="L473" s="9">
        <v>0</v>
      </c>
      <c r="M473" s="9" t="s">
        <v>83</v>
      </c>
      <c r="N473" s="9" t="s">
        <v>915</v>
      </c>
      <c r="O473" s="9">
        <v>1</v>
      </c>
      <c r="P473" s="9">
        <v>102</v>
      </c>
      <c r="Q473" s="9">
        <v>0</v>
      </c>
      <c r="R473" s="8" t="s">
        <v>65</v>
      </c>
      <c r="S473" s="8" t="s">
        <v>2698</v>
      </c>
      <c r="T473" s="9" t="s">
        <v>67</v>
      </c>
      <c r="U473" s="9">
        <v>0</v>
      </c>
      <c r="V473" s="9" t="s">
        <v>68</v>
      </c>
      <c r="W473" s="9" t="s">
        <v>68</v>
      </c>
      <c r="X473" s="9" t="s">
        <v>68</v>
      </c>
    </row>
    <row r="474" spans="1:24">
      <c r="A474" s="9" t="s">
        <v>55</v>
      </c>
      <c r="B474" s="8" t="s">
        <v>2699</v>
      </c>
      <c r="C474" s="8" t="s">
        <v>2700</v>
      </c>
      <c r="D474" s="9" t="s">
        <v>2701</v>
      </c>
      <c r="E474" s="9" t="s">
        <v>2702</v>
      </c>
      <c r="F474" s="8" t="s">
        <v>1961</v>
      </c>
      <c r="G474" s="8" t="s">
        <v>2486</v>
      </c>
      <c r="H474" s="9" t="s">
        <v>2703</v>
      </c>
      <c r="I474" s="9">
        <v>88</v>
      </c>
      <c r="J474" s="9" t="s">
        <v>62</v>
      </c>
      <c r="K474" s="9">
        <v>0</v>
      </c>
      <c r="L474" s="9">
        <v>0</v>
      </c>
      <c r="M474" s="9" t="s">
        <v>83</v>
      </c>
      <c r="N474" s="9" t="s">
        <v>2701</v>
      </c>
      <c r="O474" s="9">
        <v>1</v>
      </c>
      <c r="P474" s="9">
        <v>88</v>
      </c>
      <c r="Q474" s="9">
        <v>0</v>
      </c>
      <c r="R474" s="8" t="s">
        <v>65</v>
      </c>
      <c r="S474" s="8" t="s">
        <v>2704</v>
      </c>
      <c r="T474" s="9" t="s">
        <v>67</v>
      </c>
      <c r="U474" s="9">
        <v>0</v>
      </c>
      <c r="V474" s="9" t="s">
        <v>68</v>
      </c>
      <c r="W474" s="9" t="s">
        <v>68</v>
      </c>
      <c r="X474" s="9" t="s">
        <v>68</v>
      </c>
    </row>
    <row r="475" ht="22.5" spans="1:24">
      <c r="A475" s="9" t="s">
        <v>55</v>
      </c>
      <c r="B475" s="8" t="s">
        <v>2705</v>
      </c>
      <c r="C475" s="8" t="s">
        <v>2706</v>
      </c>
      <c r="D475" s="9" t="s">
        <v>2707</v>
      </c>
      <c r="E475" s="9" t="s">
        <v>2708</v>
      </c>
      <c r="F475" s="8" t="s">
        <v>1961</v>
      </c>
      <c r="G475" s="8" t="s">
        <v>2486</v>
      </c>
      <c r="H475" s="9" t="s">
        <v>2709</v>
      </c>
      <c r="I475" s="9">
        <v>54</v>
      </c>
      <c r="J475" s="9" t="s">
        <v>62</v>
      </c>
      <c r="K475" s="9">
        <v>0</v>
      </c>
      <c r="L475" s="9">
        <v>0</v>
      </c>
      <c r="M475" s="9" t="s">
        <v>83</v>
      </c>
      <c r="N475" s="9" t="s">
        <v>2707</v>
      </c>
      <c r="O475" s="9">
        <v>1</v>
      </c>
      <c r="P475" s="9">
        <v>54</v>
      </c>
      <c r="Q475" s="9">
        <v>0</v>
      </c>
      <c r="R475" s="8" t="s">
        <v>65</v>
      </c>
      <c r="S475" s="8" t="s">
        <v>2710</v>
      </c>
      <c r="T475" s="9" t="s">
        <v>67</v>
      </c>
      <c r="U475" s="9">
        <v>0</v>
      </c>
      <c r="V475" s="9" t="s">
        <v>68</v>
      </c>
      <c r="W475" s="9" t="s">
        <v>68</v>
      </c>
      <c r="X475" s="9" t="s">
        <v>68</v>
      </c>
    </row>
    <row r="476" spans="1:24">
      <c r="A476" s="9" t="s">
        <v>55</v>
      </c>
      <c r="B476" s="8" t="s">
        <v>2711</v>
      </c>
      <c r="C476" s="8" t="s">
        <v>2712</v>
      </c>
      <c r="D476" s="9" t="s">
        <v>2713</v>
      </c>
      <c r="E476" s="9" t="s">
        <v>2714</v>
      </c>
      <c r="F476" s="8" t="s">
        <v>1961</v>
      </c>
      <c r="G476" s="8" t="s">
        <v>2486</v>
      </c>
      <c r="H476" s="9" t="s">
        <v>2715</v>
      </c>
      <c r="I476" s="9">
        <v>40</v>
      </c>
      <c r="J476" s="9" t="s">
        <v>62</v>
      </c>
      <c r="K476" s="9">
        <v>0</v>
      </c>
      <c r="L476" s="9">
        <v>0</v>
      </c>
      <c r="M476" s="9" t="s">
        <v>83</v>
      </c>
      <c r="N476" s="9" t="s">
        <v>2713</v>
      </c>
      <c r="O476" s="9">
        <v>1</v>
      </c>
      <c r="P476" s="9">
        <v>40</v>
      </c>
      <c r="Q476" s="9">
        <v>0</v>
      </c>
      <c r="R476" s="8" t="s">
        <v>65</v>
      </c>
      <c r="S476" s="8" t="s">
        <v>2716</v>
      </c>
      <c r="T476" s="9" t="s">
        <v>67</v>
      </c>
      <c r="U476" s="9">
        <v>0</v>
      </c>
      <c r="V476" s="9" t="s">
        <v>68</v>
      </c>
      <c r="W476" s="9" t="s">
        <v>68</v>
      </c>
      <c r="X476" s="9" t="s">
        <v>68</v>
      </c>
    </row>
    <row r="477" ht="22.5" spans="1:24">
      <c r="A477" s="9" t="s">
        <v>55</v>
      </c>
      <c r="B477" s="8" t="s">
        <v>2717</v>
      </c>
      <c r="C477" s="8" t="s">
        <v>2718</v>
      </c>
      <c r="D477" s="9" t="s">
        <v>144</v>
      </c>
      <c r="E477" s="9" t="s">
        <v>2719</v>
      </c>
      <c r="F477" s="8" t="s">
        <v>1961</v>
      </c>
      <c r="G477" s="8" t="s">
        <v>2486</v>
      </c>
      <c r="H477" s="9" t="s">
        <v>2720</v>
      </c>
      <c r="I477" s="9">
        <v>107</v>
      </c>
      <c r="J477" s="9" t="s">
        <v>62</v>
      </c>
      <c r="K477" s="9">
        <v>0</v>
      </c>
      <c r="L477" s="9">
        <v>0</v>
      </c>
      <c r="M477" s="9" t="s">
        <v>83</v>
      </c>
      <c r="N477" s="9" t="s">
        <v>144</v>
      </c>
      <c r="O477" s="9">
        <v>1</v>
      </c>
      <c r="P477" s="9">
        <v>107</v>
      </c>
      <c r="Q477" s="9">
        <v>0</v>
      </c>
      <c r="R477" s="8" t="s">
        <v>65</v>
      </c>
      <c r="S477" s="8" t="s">
        <v>2721</v>
      </c>
      <c r="T477" s="9" t="s">
        <v>67</v>
      </c>
      <c r="U477" s="9">
        <v>0</v>
      </c>
      <c r="V477" s="9" t="s">
        <v>68</v>
      </c>
      <c r="W477" s="9" t="s">
        <v>68</v>
      </c>
      <c r="X477" s="9" t="s">
        <v>68</v>
      </c>
    </row>
    <row r="478" ht="22.5" spans="1:24">
      <c r="A478" s="9" t="s">
        <v>55</v>
      </c>
      <c r="B478" s="8" t="s">
        <v>2722</v>
      </c>
      <c r="C478" s="8" t="s">
        <v>2723</v>
      </c>
      <c r="D478" s="9" t="s">
        <v>2724</v>
      </c>
      <c r="E478" s="9" t="s">
        <v>2725</v>
      </c>
      <c r="F478" s="8" t="s">
        <v>128</v>
      </c>
      <c r="G478" s="8" t="s">
        <v>2486</v>
      </c>
      <c r="H478" s="9" t="s">
        <v>2726</v>
      </c>
      <c r="I478" s="9">
        <v>662</v>
      </c>
      <c r="J478" s="9" t="s">
        <v>62</v>
      </c>
      <c r="K478" s="9">
        <v>0</v>
      </c>
      <c r="L478" s="9">
        <v>0</v>
      </c>
      <c r="M478" s="9" t="s">
        <v>83</v>
      </c>
      <c r="N478" s="9" t="s">
        <v>2727</v>
      </c>
      <c r="O478" s="9">
        <v>6</v>
      </c>
      <c r="P478" s="9">
        <v>662</v>
      </c>
      <c r="Q478" s="9">
        <v>0</v>
      </c>
      <c r="R478" s="8" t="s">
        <v>65</v>
      </c>
      <c r="S478" s="8" t="s">
        <v>2728</v>
      </c>
      <c r="T478" s="9" t="s">
        <v>67</v>
      </c>
      <c r="U478" s="9">
        <v>0</v>
      </c>
      <c r="V478" s="9" t="s">
        <v>68</v>
      </c>
      <c r="W478" s="9" t="s">
        <v>68</v>
      </c>
      <c r="X478" s="9" t="s">
        <v>68</v>
      </c>
    </row>
    <row r="479" spans="1:24">
      <c r="A479" s="9" t="s">
        <v>55</v>
      </c>
      <c r="B479" s="8" t="s">
        <v>2729</v>
      </c>
      <c r="C479" s="8" t="s">
        <v>2730</v>
      </c>
      <c r="D479" s="9" t="s">
        <v>2731</v>
      </c>
      <c r="E479" s="9" t="s">
        <v>2732</v>
      </c>
      <c r="F479" s="8" t="s">
        <v>1961</v>
      </c>
      <c r="G479" s="8" t="s">
        <v>2486</v>
      </c>
      <c r="H479" s="9" t="s">
        <v>2733</v>
      </c>
      <c r="I479" s="9">
        <v>38</v>
      </c>
      <c r="J479" s="9" t="s">
        <v>62</v>
      </c>
      <c r="K479" s="9">
        <v>0</v>
      </c>
      <c r="L479" s="9">
        <v>0</v>
      </c>
      <c r="M479" s="9" t="s">
        <v>83</v>
      </c>
      <c r="N479" s="9" t="s">
        <v>2731</v>
      </c>
      <c r="O479" s="9">
        <v>1</v>
      </c>
      <c r="P479" s="9">
        <v>38</v>
      </c>
      <c r="Q479" s="9">
        <v>0</v>
      </c>
      <c r="R479" s="8" t="s">
        <v>65</v>
      </c>
      <c r="S479" s="8" t="s">
        <v>2734</v>
      </c>
      <c r="T479" s="9" t="s">
        <v>67</v>
      </c>
      <c r="U479" s="9">
        <v>0</v>
      </c>
      <c r="V479" s="9" t="s">
        <v>68</v>
      </c>
      <c r="W479" s="9" t="s">
        <v>68</v>
      </c>
      <c r="X479" s="9" t="s">
        <v>68</v>
      </c>
    </row>
    <row r="480" spans="1:24">
      <c r="A480" s="9" t="s">
        <v>55</v>
      </c>
      <c r="B480" s="8" t="s">
        <v>2735</v>
      </c>
      <c r="C480" s="8" t="s">
        <v>2736</v>
      </c>
      <c r="D480" s="9" t="s">
        <v>2033</v>
      </c>
      <c r="E480" s="9" t="s">
        <v>2737</v>
      </c>
      <c r="F480" s="8" t="s">
        <v>1961</v>
      </c>
      <c r="G480" s="8" t="s">
        <v>2486</v>
      </c>
      <c r="H480" s="9" t="s">
        <v>2738</v>
      </c>
      <c r="I480" s="9">
        <v>93</v>
      </c>
      <c r="J480" s="9" t="s">
        <v>62</v>
      </c>
      <c r="K480" s="9">
        <v>0</v>
      </c>
      <c r="L480" s="9">
        <v>0</v>
      </c>
      <c r="M480" s="9" t="s">
        <v>83</v>
      </c>
      <c r="N480" s="9" t="s">
        <v>2036</v>
      </c>
      <c r="O480" s="9">
        <v>1</v>
      </c>
      <c r="P480" s="9">
        <v>93</v>
      </c>
      <c r="Q480" s="9">
        <v>0</v>
      </c>
      <c r="R480" s="8" t="s">
        <v>65</v>
      </c>
      <c r="S480" s="8" t="s">
        <v>2739</v>
      </c>
      <c r="T480" s="9" t="s">
        <v>67</v>
      </c>
      <c r="U480" s="9">
        <v>0</v>
      </c>
      <c r="V480" s="9" t="s">
        <v>68</v>
      </c>
      <c r="W480" s="9" t="s">
        <v>68</v>
      </c>
      <c r="X480" s="9" t="s">
        <v>68</v>
      </c>
    </row>
    <row r="481" ht="22.5" spans="1:24">
      <c r="A481" s="9" t="s">
        <v>55</v>
      </c>
      <c r="B481" s="8" t="s">
        <v>2740</v>
      </c>
      <c r="C481" s="8" t="s">
        <v>2741</v>
      </c>
      <c r="D481" s="9" t="s">
        <v>2742</v>
      </c>
      <c r="E481" s="9" t="s">
        <v>2743</v>
      </c>
      <c r="F481" s="8" t="s">
        <v>1503</v>
      </c>
      <c r="G481" s="8" t="s">
        <v>2486</v>
      </c>
      <c r="H481" s="9" t="s">
        <v>2744</v>
      </c>
      <c r="I481" s="9">
        <v>415</v>
      </c>
      <c r="J481" s="9" t="s">
        <v>62</v>
      </c>
      <c r="K481" s="9">
        <v>0</v>
      </c>
      <c r="L481" s="9">
        <v>0</v>
      </c>
      <c r="M481" s="9" t="s">
        <v>83</v>
      </c>
      <c r="N481" s="9" t="s">
        <v>2745</v>
      </c>
      <c r="O481" s="9">
        <v>2</v>
      </c>
      <c r="P481" s="9">
        <v>415</v>
      </c>
      <c r="Q481" s="9">
        <v>0</v>
      </c>
      <c r="R481" s="8" t="s">
        <v>65</v>
      </c>
      <c r="S481" s="8" t="s">
        <v>2746</v>
      </c>
      <c r="T481" s="9" t="s">
        <v>67</v>
      </c>
      <c r="U481" s="9">
        <v>0</v>
      </c>
      <c r="V481" s="9" t="s">
        <v>68</v>
      </c>
      <c r="W481" s="9" t="s">
        <v>68</v>
      </c>
      <c r="X481" s="9" t="s">
        <v>68</v>
      </c>
    </row>
    <row r="482" spans="1:24">
      <c r="A482" s="9" t="s">
        <v>55</v>
      </c>
      <c r="B482" s="8" t="s">
        <v>2747</v>
      </c>
      <c r="C482" s="8" t="s">
        <v>2748</v>
      </c>
      <c r="D482" s="9" t="s">
        <v>2749</v>
      </c>
      <c r="E482" s="9" t="s">
        <v>2750</v>
      </c>
      <c r="F482" s="8" t="s">
        <v>966</v>
      </c>
      <c r="G482" s="8" t="s">
        <v>2486</v>
      </c>
      <c r="H482" s="9" t="s">
        <v>2751</v>
      </c>
      <c r="I482" s="9">
        <v>66</v>
      </c>
      <c r="J482" s="9" t="s">
        <v>62</v>
      </c>
      <c r="K482" s="9">
        <v>0</v>
      </c>
      <c r="L482" s="9">
        <v>0</v>
      </c>
      <c r="M482" s="9" t="s">
        <v>83</v>
      </c>
      <c r="N482" s="9" t="s">
        <v>2752</v>
      </c>
      <c r="O482" s="9">
        <v>3</v>
      </c>
      <c r="P482" s="9">
        <v>66</v>
      </c>
      <c r="Q482" s="9">
        <v>0</v>
      </c>
      <c r="R482" s="8" t="s">
        <v>65</v>
      </c>
      <c r="S482" s="8" t="s">
        <v>2753</v>
      </c>
      <c r="T482" s="9" t="s">
        <v>67</v>
      </c>
      <c r="U482" s="9">
        <v>0</v>
      </c>
      <c r="V482" s="9" t="s">
        <v>68</v>
      </c>
      <c r="W482" s="9" t="s">
        <v>68</v>
      </c>
      <c r="X482" s="9" t="s">
        <v>68</v>
      </c>
    </row>
    <row r="483" ht="22.5" spans="1:24">
      <c r="A483" s="9" t="s">
        <v>55</v>
      </c>
      <c r="B483" s="8" t="s">
        <v>2754</v>
      </c>
      <c r="C483" s="8" t="s">
        <v>2755</v>
      </c>
      <c r="D483" s="9" t="s">
        <v>2756</v>
      </c>
      <c r="E483" s="9" t="s">
        <v>507</v>
      </c>
      <c r="F483" s="8" t="s">
        <v>1503</v>
      </c>
      <c r="G483" s="8" t="s">
        <v>2486</v>
      </c>
      <c r="H483" s="9" t="s">
        <v>2757</v>
      </c>
      <c r="I483" s="9">
        <v>3332</v>
      </c>
      <c r="J483" s="9" t="s">
        <v>62</v>
      </c>
      <c r="K483" s="9">
        <v>0</v>
      </c>
      <c r="L483" s="9">
        <v>0</v>
      </c>
      <c r="M483" s="9" t="s">
        <v>63</v>
      </c>
      <c r="N483" s="9" t="s">
        <v>2758</v>
      </c>
      <c r="O483" s="9">
        <v>2</v>
      </c>
      <c r="P483" s="9">
        <v>3332</v>
      </c>
      <c r="Q483" s="9">
        <v>0</v>
      </c>
      <c r="R483" s="8" t="s">
        <v>65</v>
      </c>
      <c r="S483" s="8"/>
      <c r="T483" s="9" t="s">
        <v>67</v>
      </c>
      <c r="U483" s="9">
        <v>0</v>
      </c>
      <c r="V483" s="9" t="s">
        <v>68</v>
      </c>
      <c r="W483" s="9" t="s">
        <v>68</v>
      </c>
      <c r="X483" s="9" t="s">
        <v>68</v>
      </c>
    </row>
    <row r="484" ht="22.5" spans="1:24">
      <c r="A484" s="9" t="s">
        <v>55</v>
      </c>
      <c r="B484" s="8" t="s">
        <v>2759</v>
      </c>
      <c r="C484" s="8" t="s">
        <v>2760</v>
      </c>
      <c r="D484" s="9" t="s">
        <v>339</v>
      </c>
      <c r="E484" s="9" t="s">
        <v>2761</v>
      </c>
      <c r="F484" s="8" t="s">
        <v>1961</v>
      </c>
      <c r="G484" s="8" t="s">
        <v>2486</v>
      </c>
      <c r="H484" s="9" t="s">
        <v>2762</v>
      </c>
      <c r="I484" s="9">
        <v>180</v>
      </c>
      <c r="J484" s="9" t="s">
        <v>62</v>
      </c>
      <c r="K484" s="9">
        <v>0</v>
      </c>
      <c r="L484" s="9">
        <v>0</v>
      </c>
      <c r="M484" s="9" t="s">
        <v>83</v>
      </c>
      <c r="N484" s="9" t="s">
        <v>720</v>
      </c>
      <c r="O484" s="9">
        <v>1</v>
      </c>
      <c r="P484" s="9">
        <v>180</v>
      </c>
      <c r="Q484" s="9">
        <v>0</v>
      </c>
      <c r="R484" s="8" t="s">
        <v>65</v>
      </c>
      <c r="S484" s="8" t="s">
        <v>2763</v>
      </c>
      <c r="T484" s="9" t="s">
        <v>67</v>
      </c>
      <c r="U484" s="9">
        <v>0</v>
      </c>
      <c r="V484" s="9" t="s">
        <v>68</v>
      </c>
      <c r="W484" s="9" t="s">
        <v>68</v>
      </c>
      <c r="X484" s="9" t="s">
        <v>68</v>
      </c>
    </row>
    <row r="485" ht="22.5" spans="1:24">
      <c r="A485" s="9" t="s">
        <v>55</v>
      </c>
      <c r="B485" s="8" t="s">
        <v>2764</v>
      </c>
      <c r="C485" s="8"/>
      <c r="D485" s="9" t="s">
        <v>786</v>
      </c>
      <c r="E485" s="9" t="s">
        <v>2765</v>
      </c>
      <c r="F485" s="8" t="s">
        <v>1961</v>
      </c>
      <c r="G485" s="8" t="s">
        <v>2486</v>
      </c>
      <c r="H485" s="9" t="s">
        <v>2766</v>
      </c>
      <c r="I485" s="9">
        <v>45</v>
      </c>
      <c r="J485" s="9" t="s">
        <v>62</v>
      </c>
      <c r="K485" s="9">
        <v>0</v>
      </c>
      <c r="L485" s="9">
        <v>0</v>
      </c>
      <c r="M485" s="9" t="s">
        <v>83</v>
      </c>
      <c r="N485" s="9" t="s">
        <v>1392</v>
      </c>
      <c r="O485" s="9">
        <v>1</v>
      </c>
      <c r="P485" s="9">
        <v>45</v>
      </c>
      <c r="Q485" s="9">
        <v>0</v>
      </c>
      <c r="R485" s="8" t="s">
        <v>65</v>
      </c>
      <c r="S485" s="8" t="s">
        <v>2767</v>
      </c>
      <c r="T485" s="9" t="s">
        <v>67</v>
      </c>
      <c r="U485" s="9">
        <v>0</v>
      </c>
      <c r="V485" s="9" t="s">
        <v>68</v>
      </c>
      <c r="W485" s="9" t="s">
        <v>68</v>
      </c>
      <c r="X485" s="9" t="s">
        <v>68</v>
      </c>
    </row>
    <row r="486" ht="22.5" spans="1:24">
      <c r="A486" s="9" t="s">
        <v>55</v>
      </c>
      <c r="B486" s="8" t="s">
        <v>2768</v>
      </c>
      <c r="C486" s="8" t="s">
        <v>2769</v>
      </c>
      <c r="D486" s="9" t="s">
        <v>755</v>
      </c>
      <c r="E486" s="9" t="s">
        <v>2770</v>
      </c>
      <c r="F486" s="8" t="s">
        <v>138</v>
      </c>
      <c r="G486" s="8" t="s">
        <v>2486</v>
      </c>
      <c r="H486" s="9" t="s">
        <v>2771</v>
      </c>
      <c r="I486" s="9">
        <v>252</v>
      </c>
      <c r="J486" s="9" t="s">
        <v>62</v>
      </c>
      <c r="K486" s="9">
        <v>0</v>
      </c>
      <c r="L486" s="9">
        <v>0</v>
      </c>
      <c r="M486" s="9" t="s">
        <v>83</v>
      </c>
      <c r="N486" s="9" t="s">
        <v>755</v>
      </c>
      <c r="O486" s="9">
        <v>4</v>
      </c>
      <c r="P486" s="9">
        <v>252</v>
      </c>
      <c r="Q486" s="9">
        <v>0</v>
      </c>
      <c r="R486" s="8" t="s">
        <v>65</v>
      </c>
      <c r="S486" s="8" t="s">
        <v>2772</v>
      </c>
      <c r="T486" s="9" t="s">
        <v>67</v>
      </c>
      <c r="U486" s="9">
        <v>0</v>
      </c>
      <c r="V486" s="9" t="s">
        <v>68</v>
      </c>
      <c r="W486" s="9" t="s">
        <v>68</v>
      </c>
      <c r="X486" s="9" t="s">
        <v>68</v>
      </c>
    </row>
    <row r="487" spans="1:24">
      <c r="A487" s="9" t="s">
        <v>55</v>
      </c>
      <c r="B487" s="8" t="s">
        <v>2773</v>
      </c>
      <c r="C487" s="8" t="s">
        <v>2774</v>
      </c>
      <c r="D487" s="9" t="s">
        <v>2775</v>
      </c>
      <c r="E487" s="9" t="s">
        <v>2776</v>
      </c>
      <c r="F487" s="8" t="s">
        <v>138</v>
      </c>
      <c r="G487" s="8" t="s">
        <v>2486</v>
      </c>
      <c r="H487" s="9" t="s">
        <v>2777</v>
      </c>
      <c r="I487" s="9">
        <v>242</v>
      </c>
      <c r="J487" s="9" t="s">
        <v>62</v>
      </c>
      <c r="K487" s="9">
        <v>0</v>
      </c>
      <c r="L487" s="9">
        <v>0</v>
      </c>
      <c r="M487" s="9" t="s">
        <v>83</v>
      </c>
      <c r="N487" s="9" t="s">
        <v>2775</v>
      </c>
      <c r="O487" s="9">
        <v>4</v>
      </c>
      <c r="P487" s="9">
        <v>242</v>
      </c>
      <c r="Q487" s="9">
        <v>0</v>
      </c>
      <c r="R487" s="8" t="s">
        <v>65</v>
      </c>
      <c r="S487" s="8" t="s">
        <v>2778</v>
      </c>
      <c r="T487" s="9" t="s">
        <v>67</v>
      </c>
      <c r="U487" s="9">
        <v>0</v>
      </c>
      <c r="V487" s="9" t="s">
        <v>68</v>
      </c>
      <c r="W487" s="9" t="s">
        <v>68</v>
      </c>
      <c r="X487" s="9" t="s">
        <v>68</v>
      </c>
    </row>
    <row r="488" spans="1:24">
      <c r="A488" s="9" t="s">
        <v>55</v>
      </c>
      <c r="B488" s="8" t="s">
        <v>2779</v>
      </c>
      <c r="C488" s="8" t="s">
        <v>2780</v>
      </c>
      <c r="D488" s="9" t="s">
        <v>956</v>
      </c>
      <c r="E488" s="9" t="s">
        <v>2781</v>
      </c>
      <c r="F488" s="8" t="s">
        <v>966</v>
      </c>
      <c r="G488" s="8" t="s">
        <v>2486</v>
      </c>
      <c r="H488" s="9" t="s">
        <v>2782</v>
      </c>
      <c r="I488" s="9">
        <v>348</v>
      </c>
      <c r="J488" s="9" t="s">
        <v>62</v>
      </c>
      <c r="K488" s="9">
        <v>0</v>
      </c>
      <c r="L488" s="9">
        <v>0</v>
      </c>
      <c r="M488" s="9" t="s">
        <v>83</v>
      </c>
      <c r="N488" s="9" t="s">
        <v>1104</v>
      </c>
      <c r="O488" s="9">
        <v>3</v>
      </c>
      <c r="P488" s="9">
        <v>348</v>
      </c>
      <c r="Q488" s="9">
        <v>0</v>
      </c>
      <c r="R488" s="8" t="s">
        <v>65</v>
      </c>
      <c r="S488" s="8" t="s">
        <v>2783</v>
      </c>
      <c r="T488" s="9" t="s">
        <v>67</v>
      </c>
      <c r="U488" s="9">
        <v>0</v>
      </c>
      <c r="V488" s="9" t="s">
        <v>68</v>
      </c>
      <c r="W488" s="9" t="s">
        <v>68</v>
      </c>
      <c r="X488" s="9" t="s">
        <v>68</v>
      </c>
    </row>
    <row r="489" ht="22.5" spans="1:24">
      <c r="A489" s="9" t="s">
        <v>55</v>
      </c>
      <c r="B489" s="8" t="s">
        <v>2784</v>
      </c>
      <c r="C489" s="8" t="s">
        <v>2785</v>
      </c>
      <c r="D489" s="9" t="s">
        <v>637</v>
      </c>
      <c r="E489" s="9" t="s">
        <v>638</v>
      </c>
      <c r="F489" s="8" t="s">
        <v>1961</v>
      </c>
      <c r="G489" s="8" t="s">
        <v>2486</v>
      </c>
      <c r="H489" s="9" t="s">
        <v>2786</v>
      </c>
      <c r="I489" s="9">
        <v>132</v>
      </c>
      <c r="J489" s="9" t="s">
        <v>62</v>
      </c>
      <c r="K489" s="9">
        <v>0</v>
      </c>
      <c r="L489" s="9">
        <v>0</v>
      </c>
      <c r="M489" s="9" t="s">
        <v>83</v>
      </c>
      <c r="N489" s="9" t="s">
        <v>640</v>
      </c>
      <c r="O489" s="9">
        <v>1</v>
      </c>
      <c r="P489" s="9">
        <v>132</v>
      </c>
      <c r="Q489" s="9">
        <v>0</v>
      </c>
      <c r="R489" s="8" t="s">
        <v>65</v>
      </c>
      <c r="S489" s="8" t="s">
        <v>2787</v>
      </c>
      <c r="T489" s="9" t="s">
        <v>67</v>
      </c>
      <c r="U489" s="9">
        <v>0</v>
      </c>
      <c r="V489" s="9" t="s">
        <v>68</v>
      </c>
      <c r="W489" s="9" t="s">
        <v>68</v>
      </c>
      <c r="X489" s="9" t="s">
        <v>68</v>
      </c>
    </row>
    <row r="490" spans="1:24">
      <c r="A490" s="9" t="s">
        <v>55</v>
      </c>
      <c r="B490" s="8" t="s">
        <v>2788</v>
      </c>
      <c r="C490" s="8" t="s">
        <v>2789</v>
      </c>
      <c r="D490" s="9" t="s">
        <v>2790</v>
      </c>
      <c r="E490" s="9" t="s">
        <v>2449</v>
      </c>
      <c r="F490" s="8" t="s">
        <v>1503</v>
      </c>
      <c r="G490" s="8" t="s">
        <v>2486</v>
      </c>
      <c r="H490" s="9" t="s">
        <v>2791</v>
      </c>
      <c r="I490" s="9">
        <v>1510</v>
      </c>
      <c r="J490" s="9" t="s">
        <v>62</v>
      </c>
      <c r="K490" s="9">
        <v>0</v>
      </c>
      <c r="L490" s="9">
        <v>0</v>
      </c>
      <c r="M490" s="9" t="s">
        <v>63</v>
      </c>
      <c r="N490" s="9" t="s">
        <v>2451</v>
      </c>
      <c r="O490" s="9">
        <v>2</v>
      </c>
      <c r="P490" s="9">
        <v>1510</v>
      </c>
      <c r="Q490" s="9">
        <v>0</v>
      </c>
      <c r="R490" s="8" t="s">
        <v>65</v>
      </c>
      <c r="S490" s="8"/>
      <c r="T490" s="9" t="s">
        <v>67</v>
      </c>
      <c r="U490" s="9">
        <v>0</v>
      </c>
      <c r="V490" s="9" t="s">
        <v>68</v>
      </c>
      <c r="W490" s="9" t="s">
        <v>68</v>
      </c>
      <c r="X490" s="9" t="s">
        <v>68</v>
      </c>
    </row>
    <row r="491" spans="1:24">
      <c r="A491" s="9" t="s">
        <v>55</v>
      </c>
      <c r="B491" s="8" t="s">
        <v>2792</v>
      </c>
      <c r="C491" s="8" t="s">
        <v>2793</v>
      </c>
      <c r="D491" s="9" t="s">
        <v>150</v>
      </c>
      <c r="E491" s="9" t="s">
        <v>2023</v>
      </c>
      <c r="F491" s="8" t="s">
        <v>1503</v>
      </c>
      <c r="G491" s="8" t="s">
        <v>2486</v>
      </c>
      <c r="H491" s="9" t="s">
        <v>2794</v>
      </c>
      <c r="I491" s="9">
        <v>252</v>
      </c>
      <c r="J491" s="9" t="s">
        <v>62</v>
      </c>
      <c r="K491" s="9">
        <v>0</v>
      </c>
      <c r="L491" s="9">
        <v>0</v>
      </c>
      <c r="M491" s="9" t="s">
        <v>83</v>
      </c>
      <c r="N491" s="9" t="s">
        <v>401</v>
      </c>
      <c r="O491" s="9">
        <v>2</v>
      </c>
      <c r="P491" s="9">
        <v>252</v>
      </c>
      <c r="Q491" s="9">
        <v>0</v>
      </c>
      <c r="R491" s="8" t="s">
        <v>65</v>
      </c>
      <c r="S491" s="8" t="s">
        <v>2795</v>
      </c>
      <c r="T491" s="9" t="s">
        <v>67</v>
      </c>
      <c r="U491" s="9">
        <v>0</v>
      </c>
      <c r="V491" s="9" t="s">
        <v>68</v>
      </c>
      <c r="W491" s="9" t="s">
        <v>68</v>
      </c>
      <c r="X491" s="9" t="s">
        <v>68</v>
      </c>
    </row>
    <row r="492" spans="1:24">
      <c r="A492" s="9" t="s">
        <v>55</v>
      </c>
      <c r="B492" s="8" t="s">
        <v>2796</v>
      </c>
      <c r="C492" s="8" t="s">
        <v>2797</v>
      </c>
      <c r="D492" s="9" t="s">
        <v>2798</v>
      </c>
      <c r="E492" s="9" t="s">
        <v>2799</v>
      </c>
      <c r="F492" s="8" t="s">
        <v>1961</v>
      </c>
      <c r="G492" s="8" t="s">
        <v>2486</v>
      </c>
      <c r="H492" s="9" t="s">
        <v>2800</v>
      </c>
      <c r="I492" s="9">
        <v>76</v>
      </c>
      <c r="J492" s="9" t="s">
        <v>62</v>
      </c>
      <c r="K492" s="9">
        <v>0</v>
      </c>
      <c r="L492" s="9">
        <v>0</v>
      </c>
      <c r="M492" s="9" t="s">
        <v>83</v>
      </c>
      <c r="N492" s="9" t="s">
        <v>2801</v>
      </c>
      <c r="O492" s="9">
        <v>1</v>
      </c>
      <c r="P492" s="9">
        <v>76</v>
      </c>
      <c r="Q492" s="9">
        <v>0</v>
      </c>
      <c r="R492" s="8" t="s">
        <v>65</v>
      </c>
      <c r="S492" s="8" t="s">
        <v>2802</v>
      </c>
      <c r="T492" s="9" t="s">
        <v>67</v>
      </c>
      <c r="U492" s="9">
        <v>0</v>
      </c>
      <c r="V492" s="9" t="s">
        <v>68</v>
      </c>
      <c r="W492" s="9" t="s">
        <v>68</v>
      </c>
      <c r="X492" s="9" t="s">
        <v>68</v>
      </c>
    </row>
    <row r="493" spans="1:24">
      <c r="A493" s="9" t="s">
        <v>55</v>
      </c>
      <c r="B493" s="8" t="s">
        <v>2803</v>
      </c>
      <c r="C493" s="8" t="s">
        <v>2804</v>
      </c>
      <c r="D493" s="9" t="s">
        <v>2479</v>
      </c>
      <c r="E493" s="9" t="s">
        <v>2480</v>
      </c>
      <c r="F493" s="8" t="s">
        <v>1961</v>
      </c>
      <c r="G493" s="8" t="s">
        <v>2486</v>
      </c>
      <c r="H493" s="9" t="s">
        <v>2805</v>
      </c>
      <c r="I493" s="9">
        <v>108</v>
      </c>
      <c r="J493" s="9" t="s">
        <v>62</v>
      </c>
      <c r="K493" s="9">
        <v>0</v>
      </c>
      <c r="L493" s="9">
        <v>0</v>
      </c>
      <c r="M493" s="9" t="s">
        <v>83</v>
      </c>
      <c r="N493" s="9" t="s">
        <v>2482</v>
      </c>
      <c r="O493" s="9">
        <v>1</v>
      </c>
      <c r="P493" s="9">
        <v>108</v>
      </c>
      <c r="Q493" s="9">
        <v>0</v>
      </c>
      <c r="R493" s="8" t="s">
        <v>65</v>
      </c>
      <c r="S493" s="8" t="s">
        <v>2806</v>
      </c>
      <c r="T493" s="9" t="s">
        <v>67</v>
      </c>
      <c r="U493" s="9">
        <v>0</v>
      </c>
      <c r="V493" s="9" t="s">
        <v>68</v>
      </c>
      <c r="W493" s="9" t="s">
        <v>68</v>
      </c>
      <c r="X493" s="9" t="s">
        <v>68</v>
      </c>
    </row>
    <row r="494" ht="22.5" spans="1:24">
      <c r="A494" s="9" t="s">
        <v>55</v>
      </c>
      <c r="B494" s="8" t="s">
        <v>2807</v>
      </c>
      <c r="C494" s="8" t="s">
        <v>2808</v>
      </c>
      <c r="D494" s="9" t="s">
        <v>986</v>
      </c>
      <c r="E494" s="9" t="s">
        <v>2809</v>
      </c>
      <c r="F494" s="8" t="s">
        <v>1961</v>
      </c>
      <c r="G494" s="8" t="s">
        <v>2486</v>
      </c>
      <c r="H494" s="9" t="s">
        <v>2810</v>
      </c>
      <c r="I494" s="9">
        <v>154</v>
      </c>
      <c r="J494" s="9" t="s">
        <v>62</v>
      </c>
      <c r="K494" s="9">
        <v>0</v>
      </c>
      <c r="L494" s="9">
        <v>0</v>
      </c>
      <c r="M494" s="9" t="s">
        <v>83</v>
      </c>
      <c r="N494" s="9" t="s">
        <v>113</v>
      </c>
      <c r="O494" s="9">
        <v>2</v>
      </c>
      <c r="P494" s="9">
        <v>154</v>
      </c>
      <c r="Q494" s="9">
        <v>0</v>
      </c>
      <c r="R494" s="8" t="s">
        <v>65</v>
      </c>
      <c r="S494" s="8" t="s">
        <v>2811</v>
      </c>
      <c r="T494" s="9" t="s">
        <v>67</v>
      </c>
      <c r="U494" s="9">
        <v>0</v>
      </c>
      <c r="V494" s="9" t="s">
        <v>68</v>
      </c>
      <c r="W494" s="9" t="s">
        <v>68</v>
      </c>
      <c r="X494" s="9" t="s">
        <v>68</v>
      </c>
    </row>
    <row r="495" spans="1:24">
      <c r="A495" s="9" t="s">
        <v>55</v>
      </c>
      <c r="B495" s="8" t="s">
        <v>2812</v>
      </c>
      <c r="C495" s="8" t="s">
        <v>2813</v>
      </c>
      <c r="D495" s="9" t="s">
        <v>2814</v>
      </c>
      <c r="E495" s="9" t="s">
        <v>2474</v>
      </c>
      <c r="F495" s="8" t="s">
        <v>1503</v>
      </c>
      <c r="G495" s="8" t="s">
        <v>2486</v>
      </c>
      <c r="H495" s="9" t="s">
        <v>2815</v>
      </c>
      <c r="I495" s="9">
        <v>197</v>
      </c>
      <c r="J495" s="9" t="s">
        <v>62</v>
      </c>
      <c r="K495" s="9">
        <v>0</v>
      </c>
      <c r="L495" s="9">
        <v>0</v>
      </c>
      <c r="M495" s="9" t="s">
        <v>83</v>
      </c>
      <c r="N495" s="9" t="s">
        <v>2816</v>
      </c>
      <c r="O495" s="9">
        <v>2</v>
      </c>
      <c r="P495" s="9">
        <v>197</v>
      </c>
      <c r="Q495" s="9">
        <v>0</v>
      </c>
      <c r="R495" s="8" t="s">
        <v>65</v>
      </c>
      <c r="S495" s="8" t="s">
        <v>2817</v>
      </c>
      <c r="T495" s="9" t="s">
        <v>67</v>
      </c>
      <c r="U495" s="9">
        <v>0</v>
      </c>
      <c r="V495" s="9" t="s">
        <v>68</v>
      </c>
      <c r="W495" s="9" t="s">
        <v>68</v>
      </c>
      <c r="X495" s="9" t="s">
        <v>68</v>
      </c>
    </row>
    <row r="496" ht="22.5" spans="1:24">
      <c r="A496" s="9" t="s">
        <v>55</v>
      </c>
      <c r="B496" s="8" t="s">
        <v>2818</v>
      </c>
      <c r="C496" s="8" t="s">
        <v>2819</v>
      </c>
      <c r="D496" s="9" t="s">
        <v>2820</v>
      </c>
      <c r="E496" s="9" t="s">
        <v>2821</v>
      </c>
      <c r="F496" s="8" t="s">
        <v>1961</v>
      </c>
      <c r="G496" s="8" t="s">
        <v>2486</v>
      </c>
      <c r="H496" s="9" t="s">
        <v>2822</v>
      </c>
      <c r="I496" s="9">
        <v>252</v>
      </c>
      <c r="J496" s="9" t="s">
        <v>62</v>
      </c>
      <c r="K496" s="9">
        <v>0</v>
      </c>
      <c r="L496" s="9">
        <v>0</v>
      </c>
      <c r="M496" s="9" t="s">
        <v>83</v>
      </c>
      <c r="N496" s="9" t="s">
        <v>2823</v>
      </c>
      <c r="O496" s="9">
        <v>2</v>
      </c>
      <c r="P496" s="9">
        <v>252</v>
      </c>
      <c r="Q496" s="9">
        <v>0</v>
      </c>
      <c r="R496" s="8" t="s">
        <v>65</v>
      </c>
      <c r="S496" s="8" t="s">
        <v>2824</v>
      </c>
      <c r="T496" s="9" t="s">
        <v>67</v>
      </c>
      <c r="U496" s="9">
        <v>0</v>
      </c>
      <c r="V496" s="9" t="s">
        <v>68</v>
      </c>
      <c r="W496" s="9" t="s">
        <v>68</v>
      </c>
      <c r="X496" s="9" t="s">
        <v>68</v>
      </c>
    </row>
    <row r="497" ht="22.5" spans="1:24">
      <c r="A497" s="9" t="s">
        <v>55</v>
      </c>
      <c r="B497" s="8" t="s">
        <v>2825</v>
      </c>
      <c r="C497" s="8" t="s">
        <v>2826</v>
      </c>
      <c r="D497" s="9" t="s">
        <v>2827</v>
      </c>
      <c r="E497" s="9" t="s">
        <v>2828</v>
      </c>
      <c r="F497" s="8" t="s">
        <v>1961</v>
      </c>
      <c r="G497" s="8" t="s">
        <v>2486</v>
      </c>
      <c r="H497" s="9" t="s">
        <v>2829</v>
      </c>
      <c r="I497" s="9">
        <v>147</v>
      </c>
      <c r="J497" s="9" t="s">
        <v>62</v>
      </c>
      <c r="K497" s="9">
        <v>0</v>
      </c>
      <c r="L497" s="9">
        <v>0</v>
      </c>
      <c r="M497" s="9" t="s">
        <v>83</v>
      </c>
      <c r="N497" s="9" t="s">
        <v>2830</v>
      </c>
      <c r="O497" s="9">
        <v>1</v>
      </c>
      <c r="P497" s="9">
        <v>147</v>
      </c>
      <c r="Q497" s="9">
        <v>0</v>
      </c>
      <c r="R497" s="8" t="s">
        <v>65</v>
      </c>
      <c r="S497" s="8" t="s">
        <v>2831</v>
      </c>
      <c r="T497" s="9" t="s">
        <v>67</v>
      </c>
      <c r="U497" s="9">
        <v>0</v>
      </c>
      <c r="V497" s="9" t="s">
        <v>68</v>
      </c>
      <c r="W497" s="9" t="s">
        <v>68</v>
      </c>
      <c r="X497" s="9" t="s">
        <v>68</v>
      </c>
    </row>
    <row r="498" ht="22.5" spans="1:24">
      <c r="A498" s="9" t="s">
        <v>55</v>
      </c>
      <c r="B498" s="8" t="s">
        <v>2832</v>
      </c>
      <c r="C498" s="8" t="s">
        <v>2833</v>
      </c>
      <c r="D498" s="9" t="s">
        <v>729</v>
      </c>
      <c r="E498" s="9" t="s">
        <v>2770</v>
      </c>
      <c r="F498" s="8" t="s">
        <v>966</v>
      </c>
      <c r="G498" s="8" t="s">
        <v>2486</v>
      </c>
      <c r="H498" s="9" t="s">
        <v>2834</v>
      </c>
      <c r="I498" s="9">
        <v>180</v>
      </c>
      <c r="J498" s="9" t="s">
        <v>62</v>
      </c>
      <c r="K498" s="9">
        <v>0</v>
      </c>
      <c r="L498" s="9">
        <v>0</v>
      </c>
      <c r="M498" s="9" t="s">
        <v>83</v>
      </c>
      <c r="N498" s="9" t="s">
        <v>732</v>
      </c>
      <c r="O498" s="9">
        <v>3</v>
      </c>
      <c r="P498" s="9">
        <v>180</v>
      </c>
      <c r="Q498" s="9">
        <v>0</v>
      </c>
      <c r="R498" s="8" t="s">
        <v>65</v>
      </c>
      <c r="S498" s="8" t="s">
        <v>2835</v>
      </c>
      <c r="T498" s="9" t="s">
        <v>67</v>
      </c>
      <c r="U498" s="9">
        <v>0</v>
      </c>
      <c r="V498" s="9" t="s">
        <v>68</v>
      </c>
      <c r="W498" s="9" t="s">
        <v>68</v>
      </c>
      <c r="X498" s="9" t="s">
        <v>68</v>
      </c>
    </row>
    <row r="499" spans="1:24">
      <c r="A499" s="9" t="s">
        <v>55</v>
      </c>
      <c r="B499" s="8" t="s">
        <v>2836</v>
      </c>
      <c r="C499" s="8" t="s">
        <v>182</v>
      </c>
      <c r="D499" s="9" t="s">
        <v>892</v>
      </c>
      <c r="E499" s="9" t="s">
        <v>2837</v>
      </c>
      <c r="F499" s="8" t="s">
        <v>966</v>
      </c>
      <c r="G499" s="8" t="s">
        <v>2486</v>
      </c>
      <c r="H499" s="9" t="s">
        <v>2838</v>
      </c>
      <c r="I499" s="9">
        <v>324</v>
      </c>
      <c r="J499" s="9" t="s">
        <v>62</v>
      </c>
      <c r="K499" s="9">
        <v>0</v>
      </c>
      <c r="L499" s="9">
        <v>0</v>
      </c>
      <c r="M499" s="9" t="s">
        <v>83</v>
      </c>
      <c r="N499" s="9" t="s">
        <v>895</v>
      </c>
      <c r="O499" s="9">
        <v>3</v>
      </c>
      <c r="P499" s="9">
        <v>324</v>
      </c>
      <c r="Q499" s="9">
        <v>0</v>
      </c>
      <c r="R499" s="8" t="s">
        <v>65</v>
      </c>
      <c r="S499" s="8" t="s">
        <v>2839</v>
      </c>
      <c r="T499" s="9" t="s">
        <v>67</v>
      </c>
      <c r="U499" s="9">
        <v>0</v>
      </c>
      <c r="V499" s="9" t="s">
        <v>68</v>
      </c>
      <c r="W499" s="9" t="s">
        <v>68</v>
      </c>
      <c r="X499" s="9" t="s">
        <v>68</v>
      </c>
    </row>
    <row r="500" spans="1:24">
      <c r="A500" s="9" t="s">
        <v>55</v>
      </c>
      <c r="B500" s="8" t="s">
        <v>2840</v>
      </c>
      <c r="C500" s="8" t="s">
        <v>2841</v>
      </c>
      <c r="D500" s="9" t="s">
        <v>1121</v>
      </c>
      <c r="E500" s="9" t="s">
        <v>2842</v>
      </c>
      <c r="F500" s="8" t="s">
        <v>966</v>
      </c>
      <c r="G500" s="8" t="s">
        <v>2486</v>
      </c>
      <c r="H500" s="9" t="s">
        <v>2843</v>
      </c>
      <c r="I500" s="9">
        <v>276</v>
      </c>
      <c r="J500" s="9" t="s">
        <v>62</v>
      </c>
      <c r="K500" s="9">
        <v>0</v>
      </c>
      <c r="L500" s="9">
        <v>0</v>
      </c>
      <c r="M500" s="9" t="s">
        <v>83</v>
      </c>
      <c r="N500" s="9" t="s">
        <v>1124</v>
      </c>
      <c r="O500" s="9">
        <v>3</v>
      </c>
      <c r="P500" s="9">
        <v>276</v>
      </c>
      <c r="Q500" s="9">
        <v>0</v>
      </c>
      <c r="R500" s="8" t="s">
        <v>65</v>
      </c>
      <c r="S500" s="8" t="s">
        <v>2844</v>
      </c>
      <c r="T500" s="9" t="s">
        <v>67</v>
      </c>
      <c r="U500" s="9">
        <v>0</v>
      </c>
      <c r="V500" s="9" t="s">
        <v>68</v>
      </c>
      <c r="W500" s="9" t="s">
        <v>68</v>
      </c>
      <c r="X500" s="9" t="s">
        <v>68</v>
      </c>
    </row>
    <row r="501" ht="22.5" spans="1:24">
      <c r="A501" s="9" t="s">
        <v>55</v>
      </c>
      <c r="B501" s="8" t="s">
        <v>2845</v>
      </c>
      <c r="C501" s="8" t="s">
        <v>182</v>
      </c>
      <c r="D501" s="9" t="s">
        <v>2846</v>
      </c>
      <c r="E501" s="9" t="s">
        <v>2847</v>
      </c>
      <c r="F501" s="8" t="s">
        <v>966</v>
      </c>
      <c r="G501" s="8" t="s">
        <v>2486</v>
      </c>
      <c r="H501" s="9" t="s">
        <v>2848</v>
      </c>
      <c r="I501" s="9">
        <v>342</v>
      </c>
      <c r="J501" s="9" t="s">
        <v>62</v>
      </c>
      <c r="K501" s="9">
        <v>0</v>
      </c>
      <c r="L501" s="9">
        <v>0</v>
      </c>
      <c r="M501" s="9" t="s">
        <v>83</v>
      </c>
      <c r="N501" s="9" t="s">
        <v>2849</v>
      </c>
      <c r="O501" s="9">
        <v>3</v>
      </c>
      <c r="P501" s="9">
        <v>342</v>
      </c>
      <c r="Q501" s="9">
        <v>0</v>
      </c>
      <c r="R501" s="8" t="s">
        <v>65</v>
      </c>
      <c r="S501" s="8" t="s">
        <v>2850</v>
      </c>
      <c r="T501" s="9" t="s">
        <v>67</v>
      </c>
      <c r="U501" s="9">
        <v>0</v>
      </c>
      <c r="V501" s="9" t="s">
        <v>68</v>
      </c>
      <c r="W501" s="9" t="s">
        <v>68</v>
      </c>
      <c r="X501" s="9" t="s">
        <v>68</v>
      </c>
    </row>
    <row r="502" ht="22.5" spans="1:24">
      <c r="A502" s="9" t="s">
        <v>55</v>
      </c>
      <c r="B502" s="8" t="s">
        <v>2851</v>
      </c>
      <c r="C502" s="8" t="s">
        <v>2852</v>
      </c>
      <c r="D502" s="9" t="s">
        <v>2853</v>
      </c>
      <c r="E502" s="9" t="s">
        <v>2854</v>
      </c>
      <c r="F502" s="8" t="s">
        <v>1961</v>
      </c>
      <c r="G502" s="8" t="s">
        <v>2486</v>
      </c>
      <c r="H502" s="9" t="s">
        <v>2855</v>
      </c>
      <c r="I502" s="9">
        <v>240</v>
      </c>
      <c r="J502" s="9" t="s">
        <v>62</v>
      </c>
      <c r="K502" s="9">
        <v>0</v>
      </c>
      <c r="L502" s="9">
        <v>0</v>
      </c>
      <c r="M502" s="9" t="s">
        <v>83</v>
      </c>
      <c r="N502" s="9" t="s">
        <v>2856</v>
      </c>
      <c r="O502" s="9">
        <v>1</v>
      </c>
      <c r="P502" s="9">
        <v>240</v>
      </c>
      <c r="Q502" s="9">
        <v>0</v>
      </c>
      <c r="R502" s="8" t="s">
        <v>65</v>
      </c>
      <c r="S502" s="8" t="s">
        <v>2857</v>
      </c>
      <c r="T502" s="9" t="s">
        <v>67</v>
      </c>
      <c r="U502" s="9">
        <v>0</v>
      </c>
      <c r="V502" s="9" t="s">
        <v>68</v>
      </c>
      <c r="W502" s="9" t="s">
        <v>68</v>
      </c>
      <c r="X502" s="9" t="s">
        <v>68</v>
      </c>
    </row>
    <row r="503" spans="1:24">
      <c r="A503" s="9" t="s">
        <v>55</v>
      </c>
      <c r="B503" s="8" t="s">
        <v>2858</v>
      </c>
      <c r="C503" s="8" t="s">
        <v>182</v>
      </c>
      <c r="D503" s="9" t="s">
        <v>2175</v>
      </c>
      <c r="E503" s="9" t="s">
        <v>2859</v>
      </c>
      <c r="F503" s="8" t="s">
        <v>138</v>
      </c>
      <c r="G503" s="8" t="s">
        <v>2486</v>
      </c>
      <c r="H503" s="9" t="s">
        <v>2860</v>
      </c>
      <c r="I503" s="9">
        <v>1876</v>
      </c>
      <c r="J503" s="9" t="s">
        <v>62</v>
      </c>
      <c r="K503" s="9">
        <v>0</v>
      </c>
      <c r="L503" s="9">
        <v>0</v>
      </c>
      <c r="M503" s="9" t="s">
        <v>63</v>
      </c>
      <c r="N503" s="9" t="s">
        <v>2861</v>
      </c>
      <c r="O503" s="9">
        <v>4</v>
      </c>
      <c r="P503" s="9">
        <v>1876</v>
      </c>
      <c r="Q503" s="9">
        <v>0</v>
      </c>
      <c r="R503" s="8" t="s">
        <v>65</v>
      </c>
      <c r="S503" s="8" t="s">
        <v>2862</v>
      </c>
      <c r="T503" s="9" t="s">
        <v>67</v>
      </c>
      <c r="U503" s="9">
        <v>0</v>
      </c>
      <c r="V503" s="9" t="s">
        <v>68</v>
      </c>
      <c r="W503" s="9" t="s">
        <v>68</v>
      </c>
      <c r="X503" s="9" t="s">
        <v>68</v>
      </c>
    </row>
    <row r="504" ht="22.5" spans="1:24">
      <c r="A504" s="9" t="s">
        <v>55</v>
      </c>
      <c r="B504" s="8" t="s">
        <v>2863</v>
      </c>
      <c r="C504" s="8" t="s">
        <v>2864</v>
      </c>
      <c r="D504" s="9" t="s">
        <v>2865</v>
      </c>
      <c r="E504" s="9" t="s">
        <v>2866</v>
      </c>
      <c r="F504" s="8" t="s">
        <v>966</v>
      </c>
      <c r="G504" s="8" t="s">
        <v>2486</v>
      </c>
      <c r="H504" s="9" t="s">
        <v>2867</v>
      </c>
      <c r="I504" s="9">
        <v>8706</v>
      </c>
      <c r="J504" s="9" t="s">
        <v>62</v>
      </c>
      <c r="K504" s="9">
        <v>0</v>
      </c>
      <c r="L504" s="9">
        <v>0</v>
      </c>
      <c r="M504" s="9" t="s">
        <v>63</v>
      </c>
      <c r="N504" s="9" t="s">
        <v>2868</v>
      </c>
      <c r="O504" s="9">
        <v>3</v>
      </c>
      <c r="P504" s="9">
        <v>8706</v>
      </c>
      <c r="Q504" s="9">
        <v>0</v>
      </c>
      <c r="R504" s="8" t="s">
        <v>65</v>
      </c>
      <c r="S504" s="8" t="s">
        <v>2869</v>
      </c>
      <c r="T504" s="9" t="s">
        <v>67</v>
      </c>
      <c r="U504" s="9">
        <v>0</v>
      </c>
      <c r="V504" s="9" t="s">
        <v>68</v>
      </c>
      <c r="W504" s="9" t="s">
        <v>68</v>
      </c>
      <c r="X504" s="9" t="s">
        <v>68</v>
      </c>
    </row>
    <row r="505" spans="1:24">
      <c r="A505" s="9" t="s">
        <v>55</v>
      </c>
      <c r="B505" s="8" t="s">
        <v>2870</v>
      </c>
      <c r="C505" s="8" t="s">
        <v>2871</v>
      </c>
      <c r="D505" s="9" t="s">
        <v>243</v>
      </c>
      <c r="E505" s="9" t="s">
        <v>2872</v>
      </c>
      <c r="F505" s="8" t="s">
        <v>1961</v>
      </c>
      <c r="G505" s="8" t="s">
        <v>2486</v>
      </c>
      <c r="H505" s="9" t="s">
        <v>2873</v>
      </c>
      <c r="I505" s="9">
        <v>44</v>
      </c>
      <c r="J505" s="9" t="s">
        <v>62</v>
      </c>
      <c r="K505" s="9">
        <v>0</v>
      </c>
      <c r="L505" s="9">
        <v>0</v>
      </c>
      <c r="M505" s="9" t="s">
        <v>83</v>
      </c>
      <c r="N505" s="9" t="s">
        <v>243</v>
      </c>
      <c r="O505" s="9">
        <v>1</v>
      </c>
      <c r="P505" s="9">
        <v>44</v>
      </c>
      <c r="Q505" s="9">
        <v>0</v>
      </c>
      <c r="R505" s="8" t="s">
        <v>65</v>
      </c>
      <c r="S505" s="8" t="s">
        <v>2874</v>
      </c>
      <c r="T505" s="9" t="s">
        <v>67</v>
      </c>
      <c r="U505" s="9">
        <v>0</v>
      </c>
      <c r="V505" s="9" t="s">
        <v>68</v>
      </c>
      <c r="W505" s="9" t="s">
        <v>68</v>
      </c>
      <c r="X505" s="9" t="s">
        <v>68</v>
      </c>
    </row>
    <row r="506" ht="22.5" spans="1:24">
      <c r="A506" s="9" t="s">
        <v>55</v>
      </c>
      <c r="B506" s="8" t="s">
        <v>2875</v>
      </c>
      <c r="C506" s="8" t="s">
        <v>2876</v>
      </c>
      <c r="D506" s="9" t="s">
        <v>339</v>
      </c>
      <c r="E506" s="9" t="s">
        <v>2877</v>
      </c>
      <c r="F506" s="8" t="s">
        <v>1961</v>
      </c>
      <c r="G506" s="8" t="s">
        <v>2486</v>
      </c>
      <c r="H506" s="9" t="s">
        <v>2878</v>
      </c>
      <c r="I506" s="9">
        <v>46</v>
      </c>
      <c r="J506" s="9" t="s">
        <v>62</v>
      </c>
      <c r="K506" s="9">
        <v>0</v>
      </c>
      <c r="L506" s="9">
        <v>0</v>
      </c>
      <c r="M506" s="9" t="s">
        <v>83</v>
      </c>
      <c r="N506" s="9" t="s">
        <v>720</v>
      </c>
      <c r="O506" s="9">
        <v>1</v>
      </c>
      <c r="P506" s="9">
        <v>46</v>
      </c>
      <c r="Q506" s="9">
        <v>0</v>
      </c>
      <c r="R506" s="8" t="s">
        <v>65</v>
      </c>
      <c r="S506" s="8" t="s">
        <v>2879</v>
      </c>
      <c r="T506" s="9" t="s">
        <v>67</v>
      </c>
      <c r="U506" s="9">
        <v>0</v>
      </c>
      <c r="V506" s="9" t="s">
        <v>68</v>
      </c>
      <c r="W506" s="9" t="s">
        <v>68</v>
      </c>
      <c r="X506" s="9" t="s">
        <v>68</v>
      </c>
    </row>
    <row r="507" ht="22.5" spans="1:24">
      <c r="A507" s="9" t="s">
        <v>55</v>
      </c>
      <c r="B507" s="8" t="s">
        <v>2880</v>
      </c>
      <c r="C507" s="8" t="s">
        <v>2881</v>
      </c>
      <c r="D507" s="9" t="s">
        <v>2882</v>
      </c>
      <c r="E507" s="9" t="s">
        <v>2883</v>
      </c>
      <c r="F507" s="8" t="s">
        <v>1961</v>
      </c>
      <c r="G507" s="8" t="s">
        <v>2486</v>
      </c>
      <c r="H507" s="9" t="s">
        <v>2884</v>
      </c>
      <c r="I507" s="9">
        <v>217</v>
      </c>
      <c r="J507" s="9" t="s">
        <v>62</v>
      </c>
      <c r="K507" s="9">
        <v>0</v>
      </c>
      <c r="L507" s="9">
        <v>0</v>
      </c>
      <c r="M507" s="9" t="s">
        <v>83</v>
      </c>
      <c r="N507" s="9" t="s">
        <v>2885</v>
      </c>
      <c r="O507" s="9">
        <v>1</v>
      </c>
      <c r="P507" s="9">
        <v>217</v>
      </c>
      <c r="Q507" s="9">
        <v>0</v>
      </c>
      <c r="R507" s="8" t="s">
        <v>65</v>
      </c>
      <c r="S507" s="8" t="s">
        <v>2886</v>
      </c>
      <c r="T507" s="9" t="s">
        <v>67</v>
      </c>
      <c r="U507" s="9">
        <v>0</v>
      </c>
      <c r="V507" s="9" t="s">
        <v>68</v>
      </c>
      <c r="W507" s="9" t="s">
        <v>68</v>
      </c>
      <c r="X507" s="9" t="s">
        <v>68</v>
      </c>
    </row>
    <row r="508" ht="22.5" spans="1:24">
      <c r="A508" s="9" t="s">
        <v>55</v>
      </c>
      <c r="B508" s="8" t="s">
        <v>2887</v>
      </c>
      <c r="C508" s="8"/>
      <c r="D508" s="9" t="s">
        <v>840</v>
      </c>
      <c r="E508" s="9" t="s">
        <v>387</v>
      </c>
      <c r="F508" s="8" t="s">
        <v>1961</v>
      </c>
      <c r="G508" s="8" t="s">
        <v>2486</v>
      </c>
      <c r="H508" s="9" t="s">
        <v>841</v>
      </c>
      <c r="I508" s="9">
        <v>36</v>
      </c>
      <c r="J508" s="9" t="s">
        <v>62</v>
      </c>
      <c r="K508" s="9">
        <v>0</v>
      </c>
      <c r="L508" s="9">
        <v>0</v>
      </c>
      <c r="M508" s="9" t="s">
        <v>83</v>
      </c>
      <c r="N508" s="9" t="s">
        <v>840</v>
      </c>
      <c r="O508" s="9">
        <v>1</v>
      </c>
      <c r="P508" s="9">
        <v>36</v>
      </c>
      <c r="Q508" s="9">
        <v>0</v>
      </c>
      <c r="R508" s="8" t="s">
        <v>65</v>
      </c>
      <c r="S508" s="8" t="s">
        <v>2888</v>
      </c>
      <c r="T508" s="9" t="s">
        <v>67</v>
      </c>
      <c r="U508" s="9">
        <v>0</v>
      </c>
      <c r="V508" s="9" t="s">
        <v>68</v>
      </c>
      <c r="W508" s="9" t="s">
        <v>68</v>
      </c>
      <c r="X508" s="9" t="s">
        <v>68</v>
      </c>
    </row>
    <row r="509" ht="22.5" spans="1:24">
      <c r="A509" s="9" t="s">
        <v>55</v>
      </c>
      <c r="B509" s="8" t="s">
        <v>2889</v>
      </c>
      <c r="C509" s="8" t="s">
        <v>2890</v>
      </c>
      <c r="D509" s="9" t="s">
        <v>2554</v>
      </c>
      <c r="E509" s="9" t="s">
        <v>2555</v>
      </c>
      <c r="F509" s="8" t="s">
        <v>966</v>
      </c>
      <c r="G509" s="8" t="s">
        <v>2486</v>
      </c>
      <c r="H509" s="9" t="s">
        <v>2891</v>
      </c>
      <c r="I509" s="9">
        <v>305</v>
      </c>
      <c r="J509" s="9" t="s">
        <v>62</v>
      </c>
      <c r="K509" s="9">
        <v>0</v>
      </c>
      <c r="L509" s="9">
        <v>0</v>
      </c>
      <c r="M509" s="9" t="s">
        <v>83</v>
      </c>
      <c r="N509" s="9" t="s">
        <v>2892</v>
      </c>
      <c r="O509" s="9">
        <v>3</v>
      </c>
      <c r="P509" s="9">
        <v>305</v>
      </c>
      <c r="Q509" s="9">
        <v>0</v>
      </c>
      <c r="R509" s="8" t="s">
        <v>65</v>
      </c>
      <c r="S509" s="8" t="s">
        <v>2893</v>
      </c>
      <c r="T509" s="9" t="s">
        <v>67</v>
      </c>
      <c r="U509" s="9">
        <v>0</v>
      </c>
      <c r="V509" s="9" t="s">
        <v>68</v>
      </c>
      <c r="W509" s="9" t="s">
        <v>68</v>
      </c>
      <c r="X509" s="9" t="s">
        <v>68</v>
      </c>
    </row>
    <row r="510" spans="1:24">
      <c r="A510" s="9" t="s">
        <v>55</v>
      </c>
      <c r="B510" s="8" t="s">
        <v>2894</v>
      </c>
      <c r="C510" s="8" t="s">
        <v>2895</v>
      </c>
      <c r="D510" s="9" t="s">
        <v>339</v>
      </c>
      <c r="E510" s="9" t="s">
        <v>2896</v>
      </c>
      <c r="F510" s="8" t="s">
        <v>1961</v>
      </c>
      <c r="G510" s="8" t="s">
        <v>2486</v>
      </c>
      <c r="H510" s="9" t="s">
        <v>2897</v>
      </c>
      <c r="I510" s="9">
        <v>51</v>
      </c>
      <c r="J510" s="9" t="s">
        <v>62</v>
      </c>
      <c r="K510" s="9">
        <v>0</v>
      </c>
      <c r="L510" s="9">
        <v>0</v>
      </c>
      <c r="M510" s="9" t="s">
        <v>83</v>
      </c>
      <c r="N510" s="9" t="s">
        <v>339</v>
      </c>
      <c r="O510" s="9">
        <v>1</v>
      </c>
      <c r="P510" s="9">
        <v>51</v>
      </c>
      <c r="Q510" s="9">
        <v>0</v>
      </c>
      <c r="R510" s="8" t="s">
        <v>65</v>
      </c>
      <c r="S510" s="8" t="s">
        <v>2898</v>
      </c>
      <c r="T510" s="9" t="s">
        <v>67</v>
      </c>
      <c r="U510" s="9">
        <v>0</v>
      </c>
      <c r="V510" s="9" t="s">
        <v>68</v>
      </c>
      <c r="W510" s="9" t="s">
        <v>68</v>
      </c>
      <c r="X510" s="9" t="s">
        <v>68</v>
      </c>
    </row>
    <row r="511" spans="1:24">
      <c r="A511" s="9" t="s">
        <v>55</v>
      </c>
      <c r="B511" s="8" t="s">
        <v>2899</v>
      </c>
      <c r="C511" s="8" t="s">
        <v>2900</v>
      </c>
      <c r="D511" s="9" t="s">
        <v>880</v>
      </c>
      <c r="E511" s="9" t="s">
        <v>2382</v>
      </c>
      <c r="F511" s="8" t="s">
        <v>1961</v>
      </c>
      <c r="G511" s="8" t="s">
        <v>2486</v>
      </c>
      <c r="H511" s="9" t="s">
        <v>2901</v>
      </c>
      <c r="I511" s="9">
        <v>38</v>
      </c>
      <c r="J511" s="9" t="s">
        <v>62</v>
      </c>
      <c r="K511" s="9">
        <v>0</v>
      </c>
      <c r="L511" s="9">
        <v>0</v>
      </c>
      <c r="M511" s="9" t="s">
        <v>83</v>
      </c>
      <c r="N511" s="9" t="s">
        <v>2902</v>
      </c>
      <c r="O511" s="9">
        <v>1</v>
      </c>
      <c r="P511" s="9">
        <v>38</v>
      </c>
      <c r="Q511" s="9">
        <v>0</v>
      </c>
      <c r="R511" s="8" t="s">
        <v>65</v>
      </c>
      <c r="S511" s="8" t="s">
        <v>2903</v>
      </c>
      <c r="T511" s="9" t="s">
        <v>67</v>
      </c>
      <c r="U511" s="9">
        <v>0</v>
      </c>
      <c r="V511" s="9" t="s">
        <v>68</v>
      </c>
      <c r="W511" s="9" t="s">
        <v>68</v>
      </c>
      <c r="X511" s="9" t="s">
        <v>68</v>
      </c>
    </row>
    <row r="512" spans="1:24">
      <c r="A512" s="9" t="s">
        <v>55</v>
      </c>
      <c r="B512" s="8" t="s">
        <v>2904</v>
      </c>
      <c r="C512" s="8" t="s">
        <v>2905</v>
      </c>
      <c r="D512" s="9" t="s">
        <v>2906</v>
      </c>
      <c r="E512" s="9" t="s">
        <v>2907</v>
      </c>
      <c r="F512" s="8" t="s">
        <v>1503</v>
      </c>
      <c r="G512" s="8" t="s">
        <v>2486</v>
      </c>
      <c r="H512" s="9" t="s">
        <v>2908</v>
      </c>
      <c r="I512" s="9">
        <v>300</v>
      </c>
      <c r="J512" s="9" t="s">
        <v>62</v>
      </c>
      <c r="K512" s="9">
        <v>0</v>
      </c>
      <c r="L512" s="9">
        <v>0</v>
      </c>
      <c r="M512" s="9" t="s">
        <v>83</v>
      </c>
      <c r="N512" s="9" t="s">
        <v>2906</v>
      </c>
      <c r="O512" s="9">
        <v>2</v>
      </c>
      <c r="P512" s="9">
        <v>300</v>
      </c>
      <c r="Q512" s="9">
        <v>0</v>
      </c>
      <c r="R512" s="8" t="s">
        <v>65</v>
      </c>
      <c r="S512" s="8" t="s">
        <v>2909</v>
      </c>
      <c r="T512" s="9" t="s">
        <v>67</v>
      </c>
      <c r="U512" s="9">
        <v>0</v>
      </c>
      <c r="V512" s="9" t="s">
        <v>68</v>
      </c>
      <c r="W512" s="9" t="s">
        <v>68</v>
      </c>
      <c r="X512" s="9" t="s">
        <v>68</v>
      </c>
    </row>
    <row r="513" spans="1:24">
      <c r="A513" s="9" t="s">
        <v>55</v>
      </c>
      <c r="B513" s="8" t="s">
        <v>2910</v>
      </c>
      <c r="C513" s="8" t="s">
        <v>2911</v>
      </c>
      <c r="D513" s="9" t="s">
        <v>150</v>
      </c>
      <c r="E513" s="9" t="s">
        <v>399</v>
      </c>
      <c r="F513" s="8" t="s">
        <v>1961</v>
      </c>
      <c r="G513" s="8" t="s">
        <v>2486</v>
      </c>
      <c r="H513" s="9" t="s">
        <v>2912</v>
      </c>
      <c r="I513" s="9">
        <v>152</v>
      </c>
      <c r="J513" s="9" t="s">
        <v>62</v>
      </c>
      <c r="K513" s="9">
        <v>0</v>
      </c>
      <c r="L513" s="9">
        <v>0</v>
      </c>
      <c r="M513" s="9" t="s">
        <v>83</v>
      </c>
      <c r="N513" s="9" t="s">
        <v>401</v>
      </c>
      <c r="O513" s="9">
        <v>1</v>
      </c>
      <c r="P513" s="9">
        <v>152</v>
      </c>
      <c r="Q513" s="9">
        <v>0</v>
      </c>
      <c r="R513" s="8" t="s">
        <v>65</v>
      </c>
      <c r="S513" s="8" t="s">
        <v>2913</v>
      </c>
      <c r="T513" s="9" t="s">
        <v>67</v>
      </c>
      <c r="U513" s="9">
        <v>0</v>
      </c>
      <c r="V513" s="9" t="s">
        <v>68</v>
      </c>
      <c r="W513" s="9" t="s">
        <v>68</v>
      </c>
      <c r="X513" s="9" t="s">
        <v>68</v>
      </c>
    </row>
    <row r="514" spans="1:24">
      <c r="A514" s="9" t="s">
        <v>55</v>
      </c>
      <c r="B514" s="8" t="s">
        <v>2914</v>
      </c>
      <c r="C514" s="8" t="s">
        <v>2915</v>
      </c>
      <c r="D514" s="9" t="s">
        <v>2916</v>
      </c>
      <c r="E514" s="9" t="s">
        <v>1827</v>
      </c>
      <c r="F514" s="8" t="s">
        <v>966</v>
      </c>
      <c r="G514" s="8" t="s">
        <v>2486</v>
      </c>
      <c r="H514" s="9" t="s">
        <v>2917</v>
      </c>
      <c r="I514" s="9">
        <v>420</v>
      </c>
      <c r="J514" s="9" t="s">
        <v>62</v>
      </c>
      <c r="K514" s="9">
        <v>0</v>
      </c>
      <c r="L514" s="9">
        <v>0</v>
      </c>
      <c r="M514" s="9" t="s">
        <v>83</v>
      </c>
      <c r="N514" s="9" t="s">
        <v>2918</v>
      </c>
      <c r="O514" s="9">
        <v>3</v>
      </c>
      <c r="P514" s="9">
        <v>420</v>
      </c>
      <c r="Q514" s="9">
        <v>0</v>
      </c>
      <c r="R514" s="8" t="s">
        <v>65</v>
      </c>
      <c r="S514" s="8" t="s">
        <v>2919</v>
      </c>
      <c r="T514" s="9" t="s">
        <v>67</v>
      </c>
      <c r="U514" s="9">
        <v>0</v>
      </c>
      <c r="V514" s="9" t="s">
        <v>68</v>
      </c>
      <c r="W514" s="9" t="s">
        <v>68</v>
      </c>
      <c r="X514" s="9" t="s">
        <v>68</v>
      </c>
    </row>
    <row r="515" spans="1:24">
      <c r="A515" s="9" t="s">
        <v>55</v>
      </c>
      <c r="B515" s="8" t="s">
        <v>2920</v>
      </c>
      <c r="C515" s="8" t="s">
        <v>2921</v>
      </c>
      <c r="D515" s="9" t="s">
        <v>339</v>
      </c>
      <c r="E515" s="9" t="s">
        <v>2922</v>
      </c>
      <c r="F515" s="8" t="s">
        <v>138</v>
      </c>
      <c r="G515" s="8" t="s">
        <v>2486</v>
      </c>
      <c r="H515" s="9" t="s">
        <v>2923</v>
      </c>
      <c r="I515" s="9">
        <v>3884</v>
      </c>
      <c r="J515" s="9" t="s">
        <v>62</v>
      </c>
      <c r="K515" s="9">
        <v>0</v>
      </c>
      <c r="L515" s="9">
        <v>0</v>
      </c>
      <c r="M515" s="9" t="s">
        <v>63</v>
      </c>
      <c r="N515" s="9" t="s">
        <v>596</v>
      </c>
      <c r="O515" s="9">
        <v>4</v>
      </c>
      <c r="P515" s="9">
        <v>3884</v>
      </c>
      <c r="Q515" s="9">
        <v>0</v>
      </c>
      <c r="R515" s="8" t="s">
        <v>65</v>
      </c>
      <c r="S515" s="8" t="s">
        <v>2924</v>
      </c>
      <c r="T515" s="9" t="s">
        <v>67</v>
      </c>
      <c r="U515" s="9">
        <v>0</v>
      </c>
      <c r="V515" s="9" t="s">
        <v>68</v>
      </c>
      <c r="W515" s="9" t="s">
        <v>68</v>
      </c>
      <c r="X515" s="9" t="s">
        <v>68</v>
      </c>
    </row>
    <row r="516" ht="22.5" spans="1:24">
      <c r="A516" s="9" t="s">
        <v>55</v>
      </c>
      <c r="B516" s="8" t="s">
        <v>2925</v>
      </c>
      <c r="C516" s="8" t="s">
        <v>2926</v>
      </c>
      <c r="D516" s="9" t="s">
        <v>2927</v>
      </c>
      <c r="E516" s="9" t="s">
        <v>2555</v>
      </c>
      <c r="F516" s="8" t="s">
        <v>1503</v>
      </c>
      <c r="G516" s="8" t="s">
        <v>2486</v>
      </c>
      <c r="H516" s="9" t="s">
        <v>2928</v>
      </c>
      <c r="I516" s="9">
        <v>158</v>
      </c>
      <c r="J516" s="9" t="s">
        <v>62</v>
      </c>
      <c r="K516" s="9">
        <v>0</v>
      </c>
      <c r="L516" s="9">
        <v>0</v>
      </c>
      <c r="M516" s="9" t="s">
        <v>83</v>
      </c>
      <c r="N516" s="9" t="s">
        <v>2927</v>
      </c>
      <c r="O516" s="9">
        <v>2</v>
      </c>
      <c r="P516" s="9">
        <v>158</v>
      </c>
      <c r="Q516" s="9">
        <v>0</v>
      </c>
      <c r="R516" s="8" t="s">
        <v>65</v>
      </c>
      <c r="S516" s="8" t="s">
        <v>2929</v>
      </c>
      <c r="T516" s="9" t="s">
        <v>67</v>
      </c>
      <c r="U516" s="9">
        <v>0</v>
      </c>
      <c r="V516" s="9" t="s">
        <v>68</v>
      </c>
      <c r="W516" s="9" t="s">
        <v>68</v>
      </c>
      <c r="X516" s="9" t="s">
        <v>68</v>
      </c>
    </row>
    <row r="517" spans="1:24">
      <c r="A517" s="9" t="s">
        <v>55</v>
      </c>
      <c r="B517" s="8" t="s">
        <v>2930</v>
      </c>
      <c r="C517" s="8" t="s">
        <v>2931</v>
      </c>
      <c r="D517" s="9" t="s">
        <v>2932</v>
      </c>
      <c r="E517" s="9" t="s">
        <v>2933</v>
      </c>
      <c r="F517" s="8" t="s">
        <v>1503</v>
      </c>
      <c r="G517" s="8" t="s">
        <v>2486</v>
      </c>
      <c r="H517" s="9" t="s">
        <v>2934</v>
      </c>
      <c r="I517" s="9">
        <v>58</v>
      </c>
      <c r="J517" s="9" t="s">
        <v>62</v>
      </c>
      <c r="K517" s="9">
        <v>0</v>
      </c>
      <c r="L517" s="9">
        <v>0</v>
      </c>
      <c r="M517" s="9" t="s">
        <v>83</v>
      </c>
      <c r="N517" s="9" t="s">
        <v>2932</v>
      </c>
      <c r="O517" s="9">
        <v>2</v>
      </c>
      <c r="P517" s="9">
        <v>58</v>
      </c>
      <c r="Q517" s="9">
        <v>0</v>
      </c>
      <c r="R517" s="8" t="s">
        <v>65</v>
      </c>
      <c r="S517" s="8" t="s">
        <v>2935</v>
      </c>
      <c r="T517" s="9" t="s">
        <v>67</v>
      </c>
      <c r="U517" s="9">
        <v>0</v>
      </c>
      <c r="V517" s="9" t="s">
        <v>68</v>
      </c>
      <c r="W517" s="9" t="s">
        <v>68</v>
      </c>
      <c r="X517" s="9" t="s">
        <v>68</v>
      </c>
    </row>
    <row r="518" ht="22.5" spans="1:24">
      <c r="A518" s="9" t="s">
        <v>55</v>
      </c>
      <c r="B518" s="8" t="s">
        <v>2936</v>
      </c>
      <c r="C518" s="8" t="s">
        <v>2937</v>
      </c>
      <c r="D518" s="9" t="s">
        <v>1423</v>
      </c>
      <c r="E518" s="9" t="s">
        <v>2938</v>
      </c>
      <c r="F518" s="8" t="s">
        <v>1961</v>
      </c>
      <c r="G518" s="8" t="s">
        <v>2486</v>
      </c>
      <c r="H518" s="9" t="s">
        <v>2939</v>
      </c>
      <c r="I518" s="9">
        <v>138</v>
      </c>
      <c r="J518" s="9" t="s">
        <v>62</v>
      </c>
      <c r="K518" s="9">
        <v>0</v>
      </c>
      <c r="L518" s="9">
        <v>0</v>
      </c>
      <c r="M518" s="9" t="s">
        <v>83</v>
      </c>
      <c r="N518" s="9" t="s">
        <v>1423</v>
      </c>
      <c r="O518" s="9">
        <v>1</v>
      </c>
      <c r="P518" s="9">
        <v>138</v>
      </c>
      <c r="Q518" s="9">
        <v>0</v>
      </c>
      <c r="R518" s="8" t="s">
        <v>65</v>
      </c>
      <c r="S518" s="8" t="s">
        <v>2940</v>
      </c>
      <c r="T518" s="9" t="s">
        <v>67</v>
      </c>
      <c r="U518" s="9">
        <v>0</v>
      </c>
      <c r="V518" s="9" t="s">
        <v>68</v>
      </c>
      <c r="W518" s="9" t="s">
        <v>68</v>
      </c>
      <c r="X518" s="9" t="s">
        <v>68</v>
      </c>
    </row>
    <row r="519" spans="1:24">
      <c r="A519" s="9" t="s">
        <v>55</v>
      </c>
      <c r="B519" s="8" t="s">
        <v>2941</v>
      </c>
      <c r="C519" s="8" t="s">
        <v>2942</v>
      </c>
      <c r="D519" s="9" t="s">
        <v>2563</v>
      </c>
      <c r="E519" s="9" t="s">
        <v>2564</v>
      </c>
      <c r="F519" s="8" t="s">
        <v>1503</v>
      </c>
      <c r="G519" s="8" t="s">
        <v>2486</v>
      </c>
      <c r="H519" s="9" t="s">
        <v>2943</v>
      </c>
      <c r="I519" s="9">
        <v>458</v>
      </c>
      <c r="J519" s="9" t="s">
        <v>62</v>
      </c>
      <c r="K519" s="9">
        <v>0</v>
      </c>
      <c r="L519" s="9">
        <v>0</v>
      </c>
      <c r="M519" s="9" t="s">
        <v>83</v>
      </c>
      <c r="N519" s="9" t="s">
        <v>2563</v>
      </c>
      <c r="O519" s="9">
        <v>4</v>
      </c>
      <c r="P519" s="9">
        <v>458</v>
      </c>
      <c r="Q519" s="9">
        <v>0</v>
      </c>
      <c r="R519" s="8" t="s">
        <v>65</v>
      </c>
      <c r="S519" s="8" t="s">
        <v>2944</v>
      </c>
      <c r="T519" s="9" t="s">
        <v>67</v>
      </c>
      <c r="U519" s="9">
        <v>0</v>
      </c>
      <c r="V519" s="9" t="s">
        <v>68</v>
      </c>
      <c r="W519" s="9" t="s">
        <v>68</v>
      </c>
      <c r="X519" s="9" t="s">
        <v>68</v>
      </c>
    </row>
    <row r="520" ht="33.75" spans="1:24">
      <c r="A520" s="9" t="s">
        <v>55</v>
      </c>
      <c r="B520" s="8" t="s">
        <v>2945</v>
      </c>
      <c r="C520" s="8" t="s">
        <v>2946</v>
      </c>
      <c r="D520" s="9" t="s">
        <v>283</v>
      </c>
      <c r="E520" s="9" t="s">
        <v>1802</v>
      </c>
      <c r="F520" s="8" t="s">
        <v>1961</v>
      </c>
      <c r="G520" s="8" t="s">
        <v>2486</v>
      </c>
      <c r="H520" s="9" t="s">
        <v>2464</v>
      </c>
      <c r="I520" s="9">
        <v>75</v>
      </c>
      <c r="J520" s="9" t="s">
        <v>62</v>
      </c>
      <c r="K520" s="9">
        <v>0</v>
      </c>
      <c r="L520" s="9">
        <v>0</v>
      </c>
      <c r="M520" s="9" t="s">
        <v>83</v>
      </c>
      <c r="N520" s="9" t="s">
        <v>286</v>
      </c>
      <c r="O520" s="9">
        <v>1</v>
      </c>
      <c r="P520" s="9">
        <v>75</v>
      </c>
      <c r="Q520" s="9">
        <v>0</v>
      </c>
      <c r="R520" s="8" t="s">
        <v>65</v>
      </c>
      <c r="S520" s="8" t="s">
        <v>2947</v>
      </c>
      <c r="T520" s="9" t="s">
        <v>67</v>
      </c>
      <c r="U520" s="9">
        <v>0</v>
      </c>
      <c r="V520" s="9" t="s">
        <v>68</v>
      </c>
      <c r="W520" s="9" t="s">
        <v>68</v>
      </c>
      <c r="X520" s="9" t="s">
        <v>68</v>
      </c>
    </row>
    <row r="521" ht="22.5" spans="1:24">
      <c r="A521" s="9" t="s">
        <v>55</v>
      </c>
      <c r="B521" s="8" t="s">
        <v>2948</v>
      </c>
      <c r="C521" s="8" t="s">
        <v>2949</v>
      </c>
      <c r="D521" s="9" t="s">
        <v>176</v>
      </c>
      <c r="E521" s="9" t="s">
        <v>1229</v>
      </c>
      <c r="F521" s="8" t="s">
        <v>1961</v>
      </c>
      <c r="G521" s="8" t="s">
        <v>2486</v>
      </c>
      <c r="H521" s="9" t="s">
        <v>2950</v>
      </c>
      <c r="I521" s="9">
        <v>38</v>
      </c>
      <c r="J521" s="9" t="s">
        <v>62</v>
      </c>
      <c r="K521" s="9">
        <v>0</v>
      </c>
      <c r="L521" s="9">
        <v>0</v>
      </c>
      <c r="M521" s="9" t="s">
        <v>83</v>
      </c>
      <c r="N521" s="9" t="s">
        <v>179</v>
      </c>
      <c r="O521" s="9">
        <v>1</v>
      </c>
      <c r="P521" s="9">
        <v>38</v>
      </c>
      <c r="Q521" s="9">
        <v>0</v>
      </c>
      <c r="R521" s="8" t="s">
        <v>65</v>
      </c>
      <c r="S521" s="8" t="s">
        <v>2951</v>
      </c>
      <c r="T521" s="9" t="s">
        <v>67</v>
      </c>
      <c r="U521" s="9">
        <v>0</v>
      </c>
      <c r="V521" s="9" t="s">
        <v>68</v>
      </c>
      <c r="W521" s="9" t="s">
        <v>68</v>
      </c>
      <c r="X521" s="9" t="s">
        <v>68</v>
      </c>
    </row>
    <row r="522" ht="22.5" spans="1:24">
      <c r="A522" s="9" t="s">
        <v>55</v>
      </c>
      <c r="B522" s="8" t="s">
        <v>2952</v>
      </c>
      <c r="C522" s="8"/>
      <c r="D522" s="9" t="s">
        <v>2953</v>
      </c>
      <c r="E522" s="9" t="s">
        <v>2954</v>
      </c>
      <c r="F522" s="8" t="s">
        <v>1961</v>
      </c>
      <c r="G522" s="8" t="s">
        <v>2955</v>
      </c>
      <c r="H522" s="9" t="s">
        <v>2956</v>
      </c>
      <c r="I522" s="9">
        <v>729</v>
      </c>
      <c r="J522" s="9" t="s">
        <v>62</v>
      </c>
      <c r="K522" s="9">
        <v>0</v>
      </c>
      <c r="L522" s="9">
        <v>0</v>
      </c>
      <c r="M522" s="9" t="s">
        <v>83</v>
      </c>
      <c r="N522" s="9" t="s">
        <v>2957</v>
      </c>
      <c r="O522" s="9">
        <v>2</v>
      </c>
      <c r="P522" s="9">
        <v>729</v>
      </c>
      <c r="Q522" s="9">
        <v>0</v>
      </c>
      <c r="R522" s="8" t="s">
        <v>65</v>
      </c>
      <c r="S522" s="8" t="s">
        <v>2958</v>
      </c>
      <c r="T522" s="9" t="s">
        <v>67</v>
      </c>
      <c r="U522" s="9">
        <v>0</v>
      </c>
      <c r="V522" s="9" t="s">
        <v>68</v>
      </c>
      <c r="W522" s="9" t="s">
        <v>68</v>
      </c>
      <c r="X522" s="9" t="s">
        <v>68</v>
      </c>
    </row>
    <row r="523" spans="1:24">
      <c r="A523" s="9" t="s">
        <v>55</v>
      </c>
      <c r="B523" s="8" t="s">
        <v>2959</v>
      </c>
      <c r="C523" s="8" t="s">
        <v>2960</v>
      </c>
      <c r="D523" s="9" t="s">
        <v>2961</v>
      </c>
      <c r="E523" s="9" t="s">
        <v>2962</v>
      </c>
      <c r="F523" s="8" t="s">
        <v>2486</v>
      </c>
      <c r="G523" s="8" t="s">
        <v>2955</v>
      </c>
      <c r="H523" s="9" t="s">
        <v>2963</v>
      </c>
      <c r="I523" s="9">
        <v>453</v>
      </c>
      <c r="J523" s="9" t="s">
        <v>62</v>
      </c>
      <c r="K523" s="9">
        <v>0</v>
      </c>
      <c r="L523" s="9">
        <v>0</v>
      </c>
      <c r="M523" s="9" t="s">
        <v>63</v>
      </c>
      <c r="N523" s="9" t="s">
        <v>2964</v>
      </c>
      <c r="O523" s="9">
        <v>1</v>
      </c>
      <c r="P523" s="9">
        <v>453</v>
      </c>
      <c r="Q523" s="9">
        <v>0</v>
      </c>
      <c r="R523" s="8" t="s">
        <v>65</v>
      </c>
      <c r="S523" s="8" t="s">
        <v>2965</v>
      </c>
      <c r="T523" s="9" t="s">
        <v>67</v>
      </c>
      <c r="U523" s="9">
        <v>0</v>
      </c>
      <c r="V523" s="9" t="s">
        <v>68</v>
      </c>
      <c r="W523" s="9" t="s">
        <v>68</v>
      </c>
      <c r="X523" s="9" t="s">
        <v>68</v>
      </c>
    </row>
    <row r="524" ht="22.5" spans="1:24">
      <c r="A524" s="9" t="s">
        <v>55</v>
      </c>
      <c r="B524" s="8" t="s">
        <v>2966</v>
      </c>
      <c r="C524" s="8" t="s">
        <v>2967</v>
      </c>
      <c r="D524" s="9" t="s">
        <v>1890</v>
      </c>
      <c r="E524" s="9" t="s">
        <v>1891</v>
      </c>
      <c r="F524" s="8" t="s">
        <v>2486</v>
      </c>
      <c r="G524" s="8" t="s">
        <v>2955</v>
      </c>
      <c r="H524" s="9" t="s">
        <v>2968</v>
      </c>
      <c r="I524" s="9">
        <v>72</v>
      </c>
      <c r="J524" s="9" t="s">
        <v>62</v>
      </c>
      <c r="K524" s="9">
        <v>0</v>
      </c>
      <c r="L524" s="9">
        <v>0</v>
      </c>
      <c r="M524" s="9" t="s">
        <v>83</v>
      </c>
      <c r="N524" s="9" t="s">
        <v>1893</v>
      </c>
      <c r="O524" s="9">
        <v>1</v>
      </c>
      <c r="P524" s="9">
        <v>72</v>
      </c>
      <c r="Q524" s="9">
        <v>0</v>
      </c>
      <c r="R524" s="8" t="s">
        <v>65</v>
      </c>
      <c r="S524" s="8" t="s">
        <v>2969</v>
      </c>
      <c r="T524" s="9" t="s">
        <v>67</v>
      </c>
      <c r="U524" s="9">
        <v>0</v>
      </c>
      <c r="V524" s="9" t="s">
        <v>68</v>
      </c>
      <c r="W524" s="9" t="s">
        <v>68</v>
      </c>
      <c r="X524" s="9" t="s">
        <v>68</v>
      </c>
    </row>
    <row r="525" ht="22.5" spans="1:24">
      <c r="A525" s="9" t="s">
        <v>55</v>
      </c>
      <c r="B525" s="8" t="s">
        <v>2970</v>
      </c>
      <c r="C525" s="8" t="s">
        <v>2971</v>
      </c>
      <c r="D525" s="9" t="s">
        <v>2972</v>
      </c>
      <c r="E525" s="9" t="s">
        <v>2973</v>
      </c>
      <c r="F525" s="8" t="s">
        <v>2486</v>
      </c>
      <c r="G525" s="8" t="s">
        <v>2955</v>
      </c>
      <c r="H525" s="9" t="s">
        <v>2974</v>
      </c>
      <c r="I525" s="9">
        <v>103</v>
      </c>
      <c r="J525" s="9" t="s">
        <v>62</v>
      </c>
      <c r="K525" s="9">
        <v>0</v>
      </c>
      <c r="L525" s="9">
        <v>0</v>
      </c>
      <c r="M525" s="9" t="s">
        <v>83</v>
      </c>
      <c r="N525" s="9" t="s">
        <v>2972</v>
      </c>
      <c r="O525" s="9">
        <v>1</v>
      </c>
      <c r="P525" s="9">
        <v>103</v>
      </c>
      <c r="Q525" s="9">
        <v>0</v>
      </c>
      <c r="R525" s="8" t="s">
        <v>65</v>
      </c>
      <c r="S525" s="8" t="s">
        <v>2975</v>
      </c>
      <c r="T525" s="9" t="s">
        <v>67</v>
      </c>
      <c r="U525" s="9">
        <v>0</v>
      </c>
      <c r="V525" s="9" t="s">
        <v>68</v>
      </c>
      <c r="W525" s="9" t="s">
        <v>68</v>
      </c>
      <c r="X525" s="9" t="s">
        <v>68</v>
      </c>
    </row>
    <row r="526" spans="1:24">
      <c r="A526" s="9" t="s">
        <v>55</v>
      </c>
      <c r="B526" s="8" t="s">
        <v>2976</v>
      </c>
      <c r="C526" s="8" t="s">
        <v>2977</v>
      </c>
      <c r="D526" s="9" t="s">
        <v>956</v>
      </c>
      <c r="E526" s="9" t="s">
        <v>2978</v>
      </c>
      <c r="F526" s="8" t="s">
        <v>2486</v>
      </c>
      <c r="G526" s="8" t="s">
        <v>2955</v>
      </c>
      <c r="H526" s="9" t="s">
        <v>2979</v>
      </c>
      <c r="I526" s="9">
        <v>100</v>
      </c>
      <c r="J526" s="9" t="s">
        <v>62</v>
      </c>
      <c r="K526" s="9">
        <v>0</v>
      </c>
      <c r="L526" s="9">
        <v>0</v>
      </c>
      <c r="M526" s="9" t="s">
        <v>83</v>
      </c>
      <c r="N526" s="9" t="s">
        <v>1104</v>
      </c>
      <c r="O526" s="9">
        <v>1</v>
      </c>
      <c r="P526" s="9">
        <v>100</v>
      </c>
      <c r="Q526" s="9">
        <v>0</v>
      </c>
      <c r="R526" s="8" t="s">
        <v>65</v>
      </c>
      <c r="S526" s="8" t="s">
        <v>2980</v>
      </c>
      <c r="T526" s="9" t="s">
        <v>67</v>
      </c>
      <c r="U526" s="9">
        <v>0</v>
      </c>
      <c r="V526" s="9" t="s">
        <v>68</v>
      </c>
      <c r="W526" s="9" t="s">
        <v>68</v>
      </c>
      <c r="X526" s="9" t="s">
        <v>68</v>
      </c>
    </row>
    <row r="527" ht="22.5" spans="1:24">
      <c r="A527" s="9" t="s">
        <v>55</v>
      </c>
      <c r="B527" s="8" t="s">
        <v>2981</v>
      </c>
      <c r="C527" s="8"/>
      <c r="D527" s="9" t="s">
        <v>2982</v>
      </c>
      <c r="E527" s="9" t="s">
        <v>1523</v>
      </c>
      <c r="F527" s="8" t="s">
        <v>2486</v>
      </c>
      <c r="G527" s="8" t="s">
        <v>2955</v>
      </c>
      <c r="H527" s="9" t="s">
        <v>2983</v>
      </c>
      <c r="I527" s="9">
        <v>204</v>
      </c>
      <c r="J527" s="9" t="s">
        <v>62</v>
      </c>
      <c r="K527" s="9">
        <v>0</v>
      </c>
      <c r="L527" s="9">
        <v>0</v>
      </c>
      <c r="M527" s="9" t="s">
        <v>83</v>
      </c>
      <c r="N527" s="9" t="s">
        <v>2982</v>
      </c>
      <c r="O527" s="9">
        <v>1</v>
      </c>
      <c r="P527" s="9">
        <v>204</v>
      </c>
      <c r="Q527" s="9">
        <v>0</v>
      </c>
      <c r="R527" s="8" t="s">
        <v>65</v>
      </c>
      <c r="S527" s="8" t="s">
        <v>2984</v>
      </c>
      <c r="T527" s="9" t="s">
        <v>67</v>
      </c>
      <c r="U527" s="9">
        <v>0</v>
      </c>
      <c r="V527" s="9" t="s">
        <v>68</v>
      </c>
      <c r="W527" s="9" t="s">
        <v>68</v>
      </c>
      <c r="X527" s="9" t="s">
        <v>68</v>
      </c>
    </row>
    <row r="528" ht="22.5" spans="1:24">
      <c r="A528" s="9" t="s">
        <v>55</v>
      </c>
      <c r="B528" s="8" t="s">
        <v>2985</v>
      </c>
      <c r="C528" s="8"/>
      <c r="D528" s="9" t="s">
        <v>840</v>
      </c>
      <c r="E528" s="9" t="s">
        <v>387</v>
      </c>
      <c r="F528" s="8" t="s">
        <v>2486</v>
      </c>
      <c r="G528" s="8" t="s">
        <v>2955</v>
      </c>
      <c r="H528" s="9" t="s">
        <v>2986</v>
      </c>
      <c r="I528" s="9">
        <v>36</v>
      </c>
      <c r="J528" s="9" t="s">
        <v>62</v>
      </c>
      <c r="K528" s="9">
        <v>0</v>
      </c>
      <c r="L528" s="9">
        <v>0</v>
      </c>
      <c r="M528" s="9" t="s">
        <v>83</v>
      </c>
      <c r="N528" s="9" t="s">
        <v>840</v>
      </c>
      <c r="O528" s="9">
        <v>1</v>
      </c>
      <c r="P528" s="9">
        <v>36</v>
      </c>
      <c r="Q528" s="9">
        <v>0</v>
      </c>
      <c r="R528" s="8" t="s">
        <v>65</v>
      </c>
      <c r="S528" s="8" t="s">
        <v>2987</v>
      </c>
      <c r="T528" s="9" t="s">
        <v>67</v>
      </c>
      <c r="U528" s="9">
        <v>0</v>
      </c>
      <c r="V528" s="9" t="s">
        <v>68</v>
      </c>
      <c r="W528" s="9" t="s">
        <v>68</v>
      </c>
      <c r="X528" s="9" t="s">
        <v>68</v>
      </c>
    </row>
    <row r="529" ht="22.5" spans="1:24">
      <c r="A529" s="9" t="s">
        <v>55</v>
      </c>
      <c r="B529" s="8" t="s">
        <v>2988</v>
      </c>
      <c r="C529" s="8" t="s">
        <v>2989</v>
      </c>
      <c r="D529" s="9" t="s">
        <v>417</v>
      </c>
      <c r="E529" s="9" t="s">
        <v>2990</v>
      </c>
      <c r="F529" s="8" t="s">
        <v>1961</v>
      </c>
      <c r="G529" s="8" t="s">
        <v>2955</v>
      </c>
      <c r="H529" s="9" t="s">
        <v>2991</v>
      </c>
      <c r="I529" s="9">
        <v>102</v>
      </c>
      <c r="J529" s="9" t="s">
        <v>62</v>
      </c>
      <c r="K529" s="9">
        <v>0</v>
      </c>
      <c r="L529" s="9">
        <v>0</v>
      </c>
      <c r="M529" s="9" t="s">
        <v>83</v>
      </c>
      <c r="N529" s="9" t="s">
        <v>417</v>
      </c>
      <c r="O529" s="9">
        <v>2</v>
      </c>
      <c r="P529" s="9">
        <v>102</v>
      </c>
      <c r="Q529" s="9">
        <v>0</v>
      </c>
      <c r="R529" s="8" t="s">
        <v>65</v>
      </c>
      <c r="S529" s="8" t="s">
        <v>2992</v>
      </c>
      <c r="T529" s="9" t="s">
        <v>67</v>
      </c>
      <c r="U529" s="9">
        <v>0</v>
      </c>
      <c r="V529" s="9" t="s">
        <v>68</v>
      </c>
      <c r="W529" s="9" t="s">
        <v>68</v>
      </c>
      <c r="X529" s="9" t="s">
        <v>68</v>
      </c>
    </row>
    <row r="530" ht="22.5" spans="1:24">
      <c r="A530" s="9" t="s">
        <v>55</v>
      </c>
      <c r="B530" s="8" t="s">
        <v>2993</v>
      </c>
      <c r="C530" s="8" t="s">
        <v>2994</v>
      </c>
      <c r="D530" s="9" t="s">
        <v>2995</v>
      </c>
      <c r="E530" s="9" t="s">
        <v>2996</v>
      </c>
      <c r="F530" s="8" t="s">
        <v>1503</v>
      </c>
      <c r="G530" s="8" t="s">
        <v>2955</v>
      </c>
      <c r="H530" s="9" t="s">
        <v>2997</v>
      </c>
      <c r="I530" s="9">
        <v>75</v>
      </c>
      <c r="J530" s="9" t="s">
        <v>62</v>
      </c>
      <c r="K530" s="9">
        <v>0</v>
      </c>
      <c r="L530" s="9">
        <v>0</v>
      </c>
      <c r="M530" s="9" t="s">
        <v>83</v>
      </c>
      <c r="N530" s="9" t="s">
        <v>2998</v>
      </c>
      <c r="O530" s="9">
        <v>3</v>
      </c>
      <c r="P530" s="9">
        <v>75</v>
      </c>
      <c r="Q530" s="9">
        <v>0</v>
      </c>
      <c r="R530" s="8" t="s">
        <v>65</v>
      </c>
      <c r="S530" s="8" t="s">
        <v>2999</v>
      </c>
      <c r="T530" s="9" t="s">
        <v>67</v>
      </c>
      <c r="U530" s="9">
        <v>0</v>
      </c>
      <c r="V530" s="9" t="s">
        <v>68</v>
      </c>
      <c r="W530" s="9" t="s">
        <v>68</v>
      </c>
      <c r="X530" s="9" t="s">
        <v>68</v>
      </c>
    </row>
    <row r="531" ht="22.5" spans="1:24">
      <c r="A531" s="9" t="s">
        <v>55</v>
      </c>
      <c r="B531" s="8" t="s">
        <v>3000</v>
      </c>
      <c r="C531" s="8" t="s">
        <v>182</v>
      </c>
      <c r="D531" s="9" t="s">
        <v>339</v>
      </c>
      <c r="E531" s="9" t="s">
        <v>1724</v>
      </c>
      <c r="F531" s="8" t="s">
        <v>2486</v>
      </c>
      <c r="G531" s="8" t="s">
        <v>2955</v>
      </c>
      <c r="H531" s="9" t="s">
        <v>3001</v>
      </c>
      <c r="I531" s="9">
        <v>204</v>
      </c>
      <c r="J531" s="9" t="s">
        <v>62</v>
      </c>
      <c r="K531" s="9">
        <v>0</v>
      </c>
      <c r="L531" s="9">
        <v>0</v>
      </c>
      <c r="M531" s="9" t="s">
        <v>83</v>
      </c>
      <c r="N531" s="9" t="s">
        <v>596</v>
      </c>
      <c r="O531" s="9">
        <v>3</v>
      </c>
      <c r="P531" s="9">
        <v>204</v>
      </c>
      <c r="Q531" s="9">
        <v>0</v>
      </c>
      <c r="R531" s="8" t="s">
        <v>65</v>
      </c>
      <c r="S531" s="8" t="s">
        <v>3002</v>
      </c>
      <c r="T531" s="9" t="s">
        <v>67</v>
      </c>
      <c r="U531" s="9">
        <v>0</v>
      </c>
      <c r="V531" s="9" t="s">
        <v>68</v>
      </c>
      <c r="W531" s="9" t="s">
        <v>68</v>
      </c>
      <c r="X531" s="9" t="s">
        <v>68</v>
      </c>
    </row>
    <row r="532" ht="22.5" spans="1:24">
      <c r="A532" s="9" t="s">
        <v>55</v>
      </c>
      <c r="B532" s="8" t="s">
        <v>3003</v>
      </c>
      <c r="C532" s="8"/>
      <c r="D532" s="9" t="s">
        <v>3004</v>
      </c>
      <c r="E532" s="9" t="s">
        <v>3005</v>
      </c>
      <c r="F532" s="8" t="s">
        <v>1961</v>
      </c>
      <c r="G532" s="8" t="s">
        <v>2955</v>
      </c>
      <c r="H532" s="9" t="s">
        <v>3006</v>
      </c>
      <c r="I532" s="9">
        <v>109</v>
      </c>
      <c r="J532" s="9" t="s">
        <v>62</v>
      </c>
      <c r="K532" s="9">
        <v>0</v>
      </c>
      <c r="L532" s="9">
        <v>0</v>
      </c>
      <c r="M532" s="9" t="s">
        <v>83</v>
      </c>
      <c r="N532" s="9" t="s">
        <v>3004</v>
      </c>
      <c r="O532" s="9">
        <v>2</v>
      </c>
      <c r="P532" s="9">
        <v>109</v>
      </c>
      <c r="Q532" s="9">
        <v>0</v>
      </c>
      <c r="R532" s="8" t="s">
        <v>65</v>
      </c>
      <c r="S532" s="8" t="s">
        <v>3007</v>
      </c>
      <c r="T532" s="9" t="s">
        <v>67</v>
      </c>
      <c r="U532" s="9">
        <v>0</v>
      </c>
      <c r="V532" s="9" t="s">
        <v>68</v>
      </c>
      <c r="W532" s="9" t="s">
        <v>68</v>
      </c>
      <c r="X532" s="9" t="s">
        <v>68</v>
      </c>
    </row>
    <row r="533" ht="22.5" spans="1:24">
      <c r="A533" s="9" t="s">
        <v>55</v>
      </c>
      <c r="B533" s="8" t="s">
        <v>3008</v>
      </c>
      <c r="C533" s="8"/>
      <c r="D533" s="9" t="s">
        <v>1412</v>
      </c>
      <c r="E533" s="9" t="s">
        <v>1523</v>
      </c>
      <c r="F533" s="8" t="s">
        <v>2486</v>
      </c>
      <c r="G533" s="8" t="s">
        <v>2955</v>
      </c>
      <c r="H533" s="9" t="s">
        <v>3009</v>
      </c>
      <c r="I533" s="9">
        <v>382</v>
      </c>
      <c r="J533" s="9" t="s">
        <v>62</v>
      </c>
      <c r="K533" s="9">
        <v>0</v>
      </c>
      <c r="L533" s="9">
        <v>0</v>
      </c>
      <c r="M533" s="9" t="s">
        <v>83</v>
      </c>
      <c r="N533" s="9" t="s">
        <v>1412</v>
      </c>
      <c r="O533" s="9">
        <v>2</v>
      </c>
      <c r="P533" s="9">
        <v>382</v>
      </c>
      <c r="Q533" s="9">
        <v>0</v>
      </c>
      <c r="R533" s="8" t="s">
        <v>65</v>
      </c>
      <c r="S533" s="8" t="s">
        <v>3010</v>
      </c>
      <c r="T533" s="9" t="s">
        <v>67</v>
      </c>
      <c r="U533" s="9">
        <v>0</v>
      </c>
      <c r="V533" s="9" t="s">
        <v>68</v>
      </c>
      <c r="W533" s="9" t="s">
        <v>68</v>
      </c>
      <c r="X533" s="9" t="s">
        <v>68</v>
      </c>
    </row>
    <row r="534" ht="22.5" spans="1:24">
      <c r="A534" s="9" t="s">
        <v>55</v>
      </c>
      <c r="B534" s="8" t="s">
        <v>3011</v>
      </c>
      <c r="C534" s="8"/>
      <c r="D534" s="9" t="s">
        <v>339</v>
      </c>
      <c r="E534" s="9" t="s">
        <v>3012</v>
      </c>
      <c r="F534" s="8" t="s">
        <v>2486</v>
      </c>
      <c r="G534" s="8" t="s">
        <v>2955</v>
      </c>
      <c r="H534" s="9" t="s">
        <v>3013</v>
      </c>
      <c r="I534" s="9">
        <v>92</v>
      </c>
      <c r="J534" s="9" t="s">
        <v>62</v>
      </c>
      <c r="K534" s="9">
        <v>0</v>
      </c>
      <c r="L534" s="9">
        <v>0</v>
      </c>
      <c r="M534" s="9" t="s">
        <v>83</v>
      </c>
      <c r="N534" s="9" t="s">
        <v>339</v>
      </c>
      <c r="O534" s="9">
        <v>1</v>
      </c>
      <c r="P534" s="9">
        <v>92</v>
      </c>
      <c r="Q534" s="9">
        <v>0</v>
      </c>
      <c r="R534" s="8" t="s">
        <v>65</v>
      </c>
      <c r="S534" s="8" t="s">
        <v>3014</v>
      </c>
      <c r="T534" s="9" t="s">
        <v>67</v>
      </c>
      <c r="U534" s="9">
        <v>0</v>
      </c>
      <c r="V534" s="9" t="s">
        <v>68</v>
      </c>
      <c r="W534" s="9" t="s">
        <v>68</v>
      </c>
      <c r="X534" s="9" t="s">
        <v>68</v>
      </c>
    </row>
    <row r="535" ht="22.5" spans="1:24">
      <c r="A535" s="9" t="s">
        <v>55</v>
      </c>
      <c r="B535" s="8" t="s">
        <v>3015</v>
      </c>
      <c r="C535" s="8" t="s">
        <v>3016</v>
      </c>
      <c r="D535" s="9" t="s">
        <v>3017</v>
      </c>
      <c r="E535" s="9" t="s">
        <v>2151</v>
      </c>
      <c r="F535" s="8" t="s">
        <v>2486</v>
      </c>
      <c r="G535" s="8" t="s">
        <v>2955</v>
      </c>
      <c r="H535" s="9" t="s">
        <v>3018</v>
      </c>
      <c r="I535" s="9">
        <v>44</v>
      </c>
      <c r="J535" s="9" t="s">
        <v>62</v>
      </c>
      <c r="K535" s="9">
        <v>0</v>
      </c>
      <c r="L535" s="9">
        <v>0</v>
      </c>
      <c r="M535" s="9" t="s">
        <v>83</v>
      </c>
      <c r="N535" s="9" t="s">
        <v>3019</v>
      </c>
      <c r="O535" s="9">
        <v>1</v>
      </c>
      <c r="P535" s="9">
        <v>44</v>
      </c>
      <c r="Q535" s="9">
        <v>0</v>
      </c>
      <c r="R535" s="8" t="s">
        <v>65</v>
      </c>
      <c r="S535" s="8" t="s">
        <v>3020</v>
      </c>
      <c r="T535" s="9" t="s">
        <v>67</v>
      </c>
      <c r="U535" s="9">
        <v>0</v>
      </c>
      <c r="V535" s="9" t="s">
        <v>68</v>
      </c>
      <c r="W535" s="9" t="s">
        <v>68</v>
      </c>
      <c r="X535" s="9" t="s">
        <v>68</v>
      </c>
    </row>
    <row r="536" spans="1:24">
      <c r="A536" s="9" t="s">
        <v>55</v>
      </c>
      <c r="B536" s="8" t="s">
        <v>3021</v>
      </c>
      <c r="C536" s="8" t="s">
        <v>3022</v>
      </c>
      <c r="D536" s="9" t="s">
        <v>339</v>
      </c>
      <c r="E536" s="9" t="s">
        <v>3023</v>
      </c>
      <c r="F536" s="8" t="s">
        <v>966</v>
      </c>
      <c r="G536" s="8" t="s">
        <v>2955</v>
      </c>
      <c r="H536" s="9" t="s">
        <v>3024</v>
      </c>
      <c r="I536" s="9">
        <v>272</v>
      </c>
      <c r="J536" s="9" t="s">
        <v>62</v>
      </c>
      <c r="K536" s="9">
        <v>0</v>
      </c>
      <c r="L536" s="9">
        <v>0</v>
      </c>
      <c r="M536" s="9" t="s">
        <v>83</v>
      </c>
      <c r="N536" s="9" t="s">
        <v>720</v>
      </c>
      <c r="O536" s="9">
        <v>4</v>
      </c>
      <c r="P536" s="9">
        <v>272</v>
      </c>
      <c r="Q536" s="9">
        <v>0</v>
      </c>
      <c r="R536" s="8" t="s">
        <v>65</v>
      </c>
      <c r="S536" s="8" t="s">
        <v>3025</v>
      </c>
      <c r="T536" s="9" t="s">
        <v>67</v>
      </c>
      <c r="U536" s="9">
        <v>0</v>
      </c>
      <c r="V536" s="9" t="s">
        <v>68</v>
      </c>
      <c r="W536" s="9" t="s">
        <v>68</v>
      </c>
      <c r="X536" s="9" t="s">
        <v>68</v>
      </c>
    </row>
    <row r="537" ht="22.5" spans="1:24">
      <c r="A537" s="9" t="s">
        <v>55</v>
      </c>
      <c r="B537" s="8" t="s">
        <v>3026</v>
      </c>
      <c r="C537" s="8" t="s">
        <v>3027</v>
      </c>
      <c r="D537" s="9" t="s">
        <v>339</v>
      </c>
      <c r="E537" s="9" t="s">
        <v>3028</v>
      </c>
      <c r="F537" s="8" t="s">
        <v>2486</v>
      </c>
      <c r="G537" s="8" t="s">
        <v>2955</v>
      </c>
      <c r="H537" s="9" t="s">
        <v>3029</v>
      </c>
      <c r="I537" s="9">
        <v>22</v>
      </c>
      <c r="J537" s="9" t="s">
        <v>62</v>
      </c>
      <c r="K537" s="9">
        <v>0</v>
      </c>
      <c r="L537" s="9">
        <v>0</v>
      </c>
      <c r="M537" s="9" t="s">
        <v>83</v>
      </c>
      <c r="N537" s="9" t="s">
        <v>339</v>
      </c>
      <c r="O537" s="9">
        <v>1</v>
      </c>
      <c r="P537" s="9">
        <v>22</v>
      </c>
      <c r="Q537" s="9">
        <v>0</v>
      </c>
      <c r="R537" s="8" t="s">
        <v>65</v>
      </c>
      <c r="S537" s="8" t="s">
        <v>3030</v>
      </c>
      <c r="T537" s="9" t="s">
        <v>67</v>
      </c>
      <c r="U537" s="9">
        <v>0</v>
      </c>
      <c r="V537" s="9" t="s">
        <v>68</v>
      </c>
      <c r="W537" s="9" t="s">
        <v>68</v>
      </c>
      <c r="X537" s="9" t="s">
        <v>68</v>
      </c>
    </row>
    <row r="538" ht="22.5" spans="1:24">
      <c r="A538" s="9" t="s">
        <v>55</v>
      </c>
      <c r="B538" s="8" t="s">
        <v>3031</v>
      </c>
      <c r="C538" s="8" t="s">
        <v>3032</v>
      </c>
      <c r="D538" s="9" t="s">
        <v>3033</v>
      </c>
      <c r="E538" s="9" t="s">
        <v>3034</v>
      </c>
      <c r="F538" s="8" t="s">
        <v>1503</v>
      </c>
      <c r="G538" s="8" t="s">
        <v>2955</v>
      </c>
      <c r="H538" s="9" t="s">
        <v>3035</v>
      </c>
      <c r="I538" s="9">
        <v>651</v>
      </c>
      <c r="J538" s="9" t="s">
        <v>62</v>
      </c>
      <c r="K538" s="9">
        <v>0</v>
      </c>
      <c r="L538" s="9">
        <v>0</v>
      </c>
      <c r="M538" s="9" t="s">
        <v>83</v>
      </c>
      <c r="N538" s="9" t="s">
        <v>3033</v>
      </c>
      <c r="O538" s="9">
        <v>3</v>
      </c>
      <c r="P538" s="9">
        <v>651</v>
      </c>
      <c r="Q538" s="9">
        <v>0</v>
      </c>
      <c r="R538" s="8" t="s">
        <v>65</v>
      </c>
      <c r="S538" s="8" t="s">
        <v>3036</v>
      </c>
      <c r="T538" s="9" t="s">
        <v>67</v>
      </c>
      <c r="U538" s="9">
        <v>0</v>
      </c>
      <c r="V538" s="9" t="s">
        <v>68</v>
      </c>
      <c r="W538" s="9" t="s">
        <v>68</v>
      </c>
      <c r="X538" s="9" t="s">
        <v>68</v>
      </c>
    </row>
    <row r="539" ht="22.5" spans="1:24">
      <c r="A539" s="9" t="s">
        <v>55</v>
      </c>
      <c r="B539" s="8" t="s">
        <v>3037</v>
      </c>
      <c r="C539" s="8" t="s">
        <v>3038</v>
      </c>
      <c r="D539" s="9" t="s">
        <v>786</v>
      </c>
      <c r="E539" s="9" t="s">
        <v>1937</v>
      </c>
      <c r="F539" s="8" t="s">
        <v>2486</v>
      </c>
      <c r="G539" s="8" t="s">
        <v>2955</v>
      </c>
      <c r="H539" s="9" t="s">
        <v>3039</v>
      </c>
      <c r="I539" s="9">
        <v>71</v>
      </c>
      <c r="J539" s="9" t="s">
        <v>62</v>
      </c>
      <c r="K539" s="9">
        <v>0</v>
      </c>
      <c r="L539" s="9">
        <v>0</v>
      </c>
      <c r="M539" s="9" t="s">
        <v>83</v>
      </c>
      <c r="N539" s="9" t="s">
        <v>786</v>
      </c>
      <c r="O539" s="9">
        <v>1</v>
      </c>
      <c r="P539" s="9">
        <v>71</v>
      </c>
      <c r="Q539" s="9">
        <v>0</v>
      </c>
      <c r="R539" s="8" t="s">
        <v>65</v>
      </c>
      <c r="S539" s="8" t="s">
        <v>3040</v>
      </c>
      <c r="T539" s="9" t="s">
        <v>67</v>
      </c>
      <c r="U539" s="9">
        <v>0</v>
      </c>
      <c r="V539" s="9" t="s">
        <v>68</v>
      </c>
      <c r="W539" s="9" t="s">
        <v>68</v>
      </c>
      <c r="X539" s="9" t="s">
        <v>68</v>
      </c>
    </row>
    <row r="540" ht="22.5" spans="1:24">
      <c r="A540" s="9" t="s">
        <v>55</v>
      </c>
      <c r="B540" s="8" t="s">
        <v>3041</v>
      </c>
      <c r="C540" s="8" t="s">
        <v>3042</v>
      </c>
      <c r="D540" s="9" t="s">
        <v>3043</v>
      </c>
      <c r="E540" s="9" t="s">
        <v>3044</v>
      </c>
      <c r="F540" s="8" t="s">
        <v>2486</v>
      </c>
      <c r="G540" s="8" t="s">
        <v>2955</v>
      </c>
      <c r="H540" s="9" t="s">
        <v>3045</v>
      </c>
      <c r="I540" s="9">
        <v>129</v>
      </c>
      <c r="J540" s="9" t="s">
        <v>62</v>
      </c>
      <c r="K540" s="9">
        <v>0</v>
      </c>
      <c r="L540" s="9">
        <v>0</v>
      </c>
      <c r="M540" s="9" t="s">
        <v>83</v>
      </c>
      <c r="N540" s="9" t="s">
        <v>3046</v>
      </c>
      <c r="O540" s="9">
        <v>1</v>
      </c>
      <c r="P540" s="9">
        <v>129</v>
      </c>
      <c r="Q540" s="9">
        <v>0</v>
      </c>
      <c r="R540" s="8" t="s">
        <v>65</v>
      </c>
      <c r="S540" s="8" t="s">
        <v>3047</v>
      </c>
      <c r="T540" s="9" t="s">
        <v>67</v>
      </c>
      <c r="U540" s="9">
        <v>0</v>
      </c>
      <c r="V540" s="9" t="s">
        <v>68</v>
      </c>
      <c r="W540" s="9" t="s">
        <v>68</v>
      </c>
      <c r="X540" s="9" t="s">
        <v>68</v>
      </c>
    </row>
    <row r="541" spans="1:24">
      <c r="A541" s="9" t="s">
        <v>55</v>
      </c>
      <c r="B541" s="8" t="s">
        <v>3048</v>
      </c>
      <c r="C541" s="8" t="s">
        <v>3049</v>
      </c>
      <c r="D541" s="9" t="s">
        <v>3050</v>
      </c>
      <c r="E541" s="9" t="s">
        <v>3051</v>
      </c>
      <c r="F541" s="8" t="s">
        <v>138</v>
      </c>
      <c r="G541" s="8" t="s">
        <v>2955</v>
      </c>
      <c r="H541" s="9" t="s">
        <v>3052</v>
      </c>
      <c r="I541" s="9">
        <v>2250</v>
      </c>
      <c r="J541" s="9" t="s">
        <v>62</v>
      </c>
      <c r="K541" s="9">
        <v>0</v>
      </c>
      <c r="L541" s="9">
        <v>0</v>
      </c>
      <c r="M541" s="9" t="s">
        <v>63</v>
      </c>
      <c r="N541" s="9" t="s">
        <v>3053</v>
      </c>
      <c r="O541" s="9">
        <v>5</v>
      </c>
      <c r="P541" s="9">
        <v>2250</v>
      </c>
      <c r="Q541" s="9">
        <v>0</v>
      </c>
      <c r="R541" s="8" t="s">
        <v>65</v>
      </c>
      <c r="S541" s="8" t="s">
        <v>3054</v>
      </c>
      <c r="T541" s="9" t="s">
        <v>67</v>
      </c>
      <c r="U541" s="9">
        <v>0</v>
      </c>
      <c r="V541" s="9" t="s">
        <v>68</v>
      </c>
      <c r="W541" s="9" t="s">
        <v>68</v>
      </c>
      <c r="X541" s="9" t="s">
        <v>68</v>
      </c>
    </row>
    <row r="542" spans="1:24">
      <c r="A542" s="9" t="s">
        <v>55</v>
      </c>
      <c r="B542" s="8" t="s">
        <v>3055</v>
      </c>
      <c r="C542" s="8" t="s">
        <v>3056</v>
      </c>
      <c r="D542" s="9" t="s">
        <v>345</v>
      </c>
      <c r="E542" s="9" t="s">
        <v>1703</v>
      </c>
      <c r="F542" s="8" t="s">
        <v>1961</v>
      </c>
      <c r="G542" s="8" t="s">
        <v>2955</v>
      </c>
      <c r="H542" s="9" t="s">
        <v>3057</v>
      </c>
      <c r="I542" s="9">
        <v>126</v>
      </c>
      <c r="J542" s="9" t="s">
        <v>62</v>
      </c>
      <c r="K542" s="9">
        <v>0</v>
      </c>
      <c r="L542" s="9">
        <v>0</v>
      </c>
      <c r="M542" s="9" t="s">
        <v>83</v>
      </c>
      <c r="N542" s="9" t="s">
        <v>345</v>
      </c>
      <c r="O542" s="9">
        <v>2</v>
      </c>
      <c r="P542" s="9">
        <v>126</v>
      </c>
      <c r="Q542" s="9">
        <v>0</v>
      </c>
      <c r="R542" s="8" t="s">
        <v>65</v>
      </c>
      <c r="S542" s="8" t="s">
        <v>3058</v>
      </c>
      <c r="T542" s="9" t="s">
        <v>67</v>
      </c>
      <c r="U542" s="9">
        <v>0</v>
      </c>
      <c r="V542" s="9" t="s">
        <v>68</v>
      </c>
      <c r="W542" s="9" t="s">
        <v>68</v>
      </c>
      <c r="X542" s="9" t="s">
        <v>68</v>
      </c>
    </row>
    <row r="543" ht="22.5" spans="1:24">
      <c r="A543" s="9" t="s">
        <v>55</v>
      </c>
      <c r="B543" s="8" t="s">
        <v>3059</v>
      </c>
      <c r="C543" s="8" t="s">
        <v>3060</v>
      </c>
      <c r="D543" s="9" t="s">
        <v>405</v>
      </c>
      <c r="E543" s="9" t="s">
        <v>3061</v>
      </c>
      <c r="F543" s="8" t="s">
        <v>1503</v>
      </c>
      <c r="G543" s="8" t="s">
        <v>2955</v>
      </c>
      <c r="H543" s="9" t="s">
        <v>3062</v>
      </c>
      <c r="I543" s="9">
        <v>225</v>
      </c>
      <c r="J543" s="9" t="s">
        <v>62</v>
      </c>
      <c r="K543" s="9">
        <v>0</v>
      </c>
      <c r="L543" s="9">
        <v>0</v>
      </c>
      <c r="M543" s="9" t="s">
        <v>83</v>
      </c>
      <c r="N543" s="9" t="s">
        <v>3063</v>
      </c>
      <c r="O543" s="9">
        <v>3</v>
      </c>
      <c r="P543" s="9">
        <v>225</v>
      </c>
      <c r="Q543" s="9">
        <v>0</v>
      </c>
      <c r="R543" s="8" t="s">
        <v>65</v>
      </c>
      <c r="S543" s="8" t="s">
        <v>3064</v>
      </c>
      <c r="T543" s="9" t="s">
        <v>67</v>
      </c>
      <c r="U543" s="9">
        <v>0</v>
      </c>
      <c r="V543" s="9" t="s">
        <v>68</v>
      </c>
      <c r="W543" s="9" t="s">
        <v>68</v>
      </c>
      <c r="X543" s="9" t="s">
        <v>68</v>
      </c>
    </row>
    <row r="544" spans="1:24">
      <c r="A544" s="9" t="s">
        <v>55</v>
      </c>
      <c r="B544" s="8" t="s">
        <v>3065</v>
      </c>
      <c r="C544" s="8" t="s">
        <v>3066</v>
      </c>
      <c r="D544" s="9" t="s">
        <v>3067</v>
      </c>
      <c r="E544" s="9" t="s">
        <v>3068</v>
      </c>
      <c r="F544" s="8" t="s">
        <v>1503</v>
      </c>
      <c r="G544" s="8" t="s">
        <v>2955</v>
      </c>
      <c r="H544" s="9" t="s">
        <v>3069</v>
      </c>
      <c r="I544" s="9">
        <v>648</v>
      </c>
      <c r="J544" s="9" t="s">
        <v>62</v>
      </c>
      <c r="K544" s="9">
        <v>0</v>
      </c>
      <c r="L544" s="9">
        <v>0</v>
      </c>
      <c r="M544" s="9" t="s">
        <v>83</v>
      </c>
      <c r="N544" s="9" t="s">
        <v>3070</v>
      </c>
      <c r="O544" s="9">
        <v>3</v>
      </c>
      <c r="P544" s="9">
        <v>648</v>
      </c>
      <c r="Q544" s="9">
        <v>0</v>
      </c>
      <c r="R544" s="8" t="s">
        <v>65</v>
      </c>
      <c r="S544" s="8" t="s">
        <v>3071</v>
      </c>
      <c r="T544" s="9" t="s">
        <v>67</v>
      </c>
      <c r="U544" s="9">
        <v>0</v>
      </c>
      <c r="V544" s="9" t="s">
        <v>68</v>
      </c>
      <c r="W544" s="9" t="s">
        <v>68</v>
      </c>
      <c r="X544" s="9" t="s">
        <v>68</v>
      </c>
    </row>
    <row r="545" ht="22.5" spans="1:24">
      <c r="A545" s="9" t="s">
        <v>55</v>
      </c>
      <c r="B545" s="8" t="s">
        <v>3072</v>
      </c>
      <c r="C545" s="8" t="s">
        <v>3073</v>
      </c>
      <c r="D545" s="9" t="s">
        <v>243</v>
      </c>
      <c r="E545" s="9" t="s">
        <v>3074</v>
      </c>
      <c r="F545" s="8" t="s">
        <v>966</v>
      </c>
      <c r="G545" s="8" t="s">
        <v>2955</v>
      </c>
      <c r="H545" s="9" t="s">
        <v>3075</v>
      </c>
      <c r="I545" s="9">
        <v>6664</v>
      </c>
      <c r="J545" s="9" t="s">
        <v>62</v>
      </c>
      <c r="K545" s="9">
        <v>0</v>
      </c>
      <c r="L545" s="9">
        <v>0</v>
      </c>
      <c r="M545" s="9" t="s">
        <v>63</v>
      </c>
      <c r="N545" s="9" t="s">
        <v>3076</v>
      </c>
      <c r="O545" s="9">
        <v>4</v>
      </c>
      <c r="P545" s="9">
        <v>6664</v>
      </c>
      <c r="Q545" s="9">
        <v>0</v>
      </c>
      <c r="R545" s="8" t="s">
        <v>65</v>
      </c>
      <c r="S545" s="8" t="s">
        <v>3077</v>
      </c>
      <c r="T545" s="9" t="s">
        <v>67</v>
      </c>
      <c r="U545" s="9">
        <v>0</v>
      </c>
      <c r="V545" s="9" t="s">
        <v>68</v>
      </c>
      <c r="W545" s="9" t="s">
        <v>68</v>
      </c>
      <c r="X545" s="9" t="s">
        <v>68</v>
      </c>
    </row>
    <row r="546" ht="22.5" spans="1:24">
      <c r="A546" s="9" t="s">
        <v>55</v>
      </c>
      <c r="B546" s="8" t="s">
        <v>3078</v>
      </c>
      <c r="C546" s="8" t="s">
        <v>3079</v>
      </c>
      <c r="D546" s="9" t="s">
        <v>3080</v>
      </c>
      <c r="E546" s="9" t="s">
        <v>3081</v>
      </c>
      <c r="F546" s="8" t="s">
        <v>1503</v>
      </c>
      <c r="G546" s="8" t="s">
        <v>2955</v>
      </c>
      <c r="H546" s="9" t="s">
        <v>3082</v>
      </c>
      <c r="I546" s="9">
        <v>6189</v>
      </c>
      <c r="J546" s="9" t="s">
        <v>62</v>
      </c>
      <c r="K546" s="9">
        <v>0</v>
      </c>
      <c r="L546" s="9">
        <v>0</v>
      </c>
      <c r="M546" s="9" t="s">
        <v>63</v>
      </c>
      <c r="N546" s="9" t="s">
        <v>3083</v>
      </c>
      <c r="O546" s="9">
        <v>3</v>
      </c>
      <c r="P546" s="9">
        <v>6189</v>
      </c>
      <c r="Q546" s="9">
        <v>0</v>
      </c>
      <c r="R546" s="8" t="s">
        <v>65</v>
      </c>
      <c r="S546" s="8" t="s">
        <v>3084</v>
      </c>
      <c r="T546" s="9" t="s">
        <v>67</v>
      </c>
      <c r="U546" s="9">
        <v>0</v>
      </c>
      <c r="V546" s="9" t="s">
        <v>68</v>
      </c>
      <c r="W546" s="9" t="s">
        <v>68</v>
      </c>
      <c r="X546" s="9" t="s">
        <v>68</v>
      </c>
    </row>
    <row r="547" spans="1:24">
      <c r="A547" s="9" t="s">
        <v>55</v>
      </c>
      <c r="B547" s="8" t="s">
        <v>3085</v>
      </c>
      <c r="C547" s="8" t="s">
        <v>3086</v>
      </c>
      <c r="D547" s="9" t="s">
        <v>144</v>
      </c>
      <c r="E547" s="9" t="s">
        <v>3087</v>
      </c>
      <c r="F547" s="8" t="s">
        <v>2486</v>
      </c>
      <c r="G547" s="8" t="s">
        <v>2955</v>
      </c>
      <c r="H547" s="9" t="s">
        <v>3088</v>
      </c>
      <c r="I547" s="9">
        <v>35</v>
      </c>
      <c r="J547" s="9" t="s">
        <v>62</v>
      </c>
      <c r="K547" s="9">
        <v>0</v>
      </c>
      <c r="L547" s="9">
        <v>0</v>
      </c>
      <c r="M547" s="9" t="s">
        <v>83</v>
      </c>
      <c r="N547" s="9" t="s">
        <v>144</v>
      </c>
      <c r="O547" s="9">
        <v>1</v>
      </c>
      <c r="P547" s="9">
        <v>35</v>
      </c>
      <c r="Q547" s="9">
        <v>0</v>
      </c>
      <c r="R547" s="8" t="s">
        <v>65</v>
      </c>
      <c r="S547" s="8" t="s">
        <v>3089</v>
      </c>
      <c r="T547" s="9" t="s">
        <v>67</v>
      </c>
      <c r="U547" s="9">
        <v>0</v>
      </c>
      <c r="V547" s="9" t="s">
        <v>68</v>
      </c>
      <c r="W547" s="9" t="s">
        <v>68</v>
      </c>
      <c r="X547" s="9" t="s">
        <v>68</v>
      </c>
    </row>
    <row r="548" ht="22.5" spans="1:24">
      <c r="A548" s="9" t="s">
        <v>55</v>
      </c>
      <c r="B548" s="8" t="s">
        <v>3090</v>
      </c>
      <c r="C548" s="8" t="s">
        <v>3091</v>
      </c>
      <c r="D548" s="9" t="s">
        <v>3092</v>
      </c>
      <c r="E548" s="9" t="s">
        <v>271</v>
      </c>
      <c r="F548" s="8" t="s">
        <v>1961</v>
      </c>
      <c r="G548" s="8" t="s">
        <v>2955</v>
      </c>
      <c r="H548" s="9" t="s">
        <v>3093</v>
      </c>
      <c r="I548" s="9">
        <v>226</v>
      </c>
      <c r="J548" s="9" t="s">
        <v>62</v>
      </c>
      <c r="K548" s="9">
        <v>0</v>
      </c>
      <c r="L548" s="9">
        <v>0</v>
      </c>
      <c r="M548" s="9" t="s">
        <v>83</v>
      </c>
      <c r="N548" s="9" t="s">
        <v>3092</v>
      </c>
      <c r="O548" s="9">
        <v>2</v>
      </c>
      <c r="P548" s="9">
        <v>226</v>
      </c>
      <c r="Q548" s="9">
        <v>0</v>
      </c>
      <c r="R548" s="8" t="s">
        <v>65</v>
      </c>
      <c r="S548" s="8" t="s">
        <v>3094</v>
      </c>
      <c r="T548" s="9" t="s">
        <v>67</v>
      </c>
      <c r="U548" s="9">
        <v>0</v>
      </c>
      <c r="V548" s="9" t="s">
        <v>68</v>
      </c>
      <c r="W548" s="9" t="s">
        <v>68</v>
      </c>
      <c r="X548" s="9" t="s">
        <v>68</v>
      </c>
    </row>
    <row r="549" spans="1:24">
      <c r="A549" s="9" t="s">
        <v>55</v>
      </c>
      <c r="B549" s="8" t="s">
        <v>3095</v>
      </c>
      <c r="C549" s="8"/>
      <c r="D549" s="9" t="s">
        <v>345</v>
      </c>
      <c r="E549" s="9" t="s">
        <v>3096</v>
      </c>
      <c r="F549" s="8" t="s">
        <v>2486</v>
      </c>
      <c r="G549" s="8" t="s">
        <v>2955</v>
      </c>
      <c r="H549" s="9" t="s">
        <v>3097</v>
      </c>
      <c r="I549" s="9">
        <v>71</v>
      </c>
      <c r="J549" s="9" t="s">
        <v>62</v>
      </c>
      <c r="K549" s="9">
        <v>0</v>
      </c>
      <c r="L549" s="9">
        <v>0</v>
      </c>
      <c r="M549" s="9" t="s">
        <v>83</v>
      </c>
      <c r="N549" s="9" t="s">
        <v>348</v>
      </c>
      <c r="O549" s="9">
        <v>1</v>
      </c>
      <c r="P549" s="9">
        <v>71</v>
      </c>
      <c r="Q549" s="9">
        <v>0</v>
      </c>
      <c r="R549" s="8" t="s">
        <v>65</v>
      </c>
      <c r="S549" s="8" t="s">
        <v>3098</v>
      </c>
      <c r="T549" s="9" t="s">
        <v>67</v>
      </c>
      <c r="U549" s="9">
        <v>0</v>
      </c>
      <c r="V549" s="9" t="s">
        <v>68</v>
      </c>
      <c r="W549" s="9" t="s">
        <v>68</v>
      </c>
      <c r="X549" s="9" t="s">
        <v>68</v>
      </c>
    </row>
    <row r="550" ht="22.5" spans="1:24">
      <c r="A550" s="9" t="s">
        <v>55</v>
      </c>
      <c r="B550" s="8" t="s">
        <v>3099</v>
      </c>
      <c r="C550" s="8" t="s">
        <v>3100</v>
      </c>
      <c r="D550" s="9" t="s">
        <v>243</v>
      </c>
      <c r="E550" s="9" t="s">
        <v>1090</v>
      </c>
      <c r="F550" s="8" t="s">
        <v>1503</v>
      </c>
      <c r="G550" s="8" t="s">
        <v>2955</v>
      </c>
      <c r="H550" s="9" t="s">
        <v>3101</v>
      </c>
      <c r="I550" s="9">
        <v>916</v>
      </c>
      <c r="J550" s="9" t="s">
        <v>62</v>
      </c>
      <c r="K550" s="9">
        <v>0</v>
      </c>
      <c r="L550" s="9">
        <v>0</v>
      </c>
      <c r="M550" s="9" t="s">
        <v>83</v>
      </c>
      <c r="N550" s="9" t="s">
        <v>3102</v>
      </c>
      <c r="O550" s="9">
        <v>3</v>
      </c>
      <c r="P550" s="9">
        <v>916</v>
      </c>
      <c r="Q550" s="9">
        <v>0</v>
      </c>
      <c r="R550" s="8" t="s">
        <v>65</v>
      </c>
      <c r="S550" s="8" t="s">
        <v>3103</v>
      </c>
      <c r="T550" s="9" t="s">
        <v>67</v>
      </c>
      <c r="U550" s="9">
        <v>0</v>
      </c>
      <c r="V550" s="9" t="s">
        <v>68</v>
      </c>
      <c r="W550" s="9" t="s">
        <v>68</v>
      </c>
      <c r="X550" s="9" t="s">
        <v>68</v>
      </c>
    </row>
    <row r="551" spans="1:24">
      <c r="A551" s="9" t="s">
        <v>55</v>
      </c>
      <c r="B551" s="8" t="s">
        <v>3104</v>
      </c>
      <c r="C551" s="8" t="s">
        <v>3105</v>
      </c>
      <c r="D551" s="9" t="s">
        <v>986</v>
      </c>
      <c r="E551" s="9" t="s">
        <v>3106</v>
      </c>
      <c r="F551" s="8" t="s">
        <v>2486</v>
      </c>
      <c r="G551" s="8" t="s">
        <v>2955</v>
      </c>
      <c r="H551" s="9" t="s">
        <v>3107</v>
      </c>
      <c r="I551" s="9">
        <v>92</v>
      </c>
      <c r="J551" s="9" t="s">
        <v>62</v>
      </c>
      <c r="K551" s="9">
        <v>0</v>
      </c>
      <c r="L551" s="9">
        <v>0</v>
      </c>
      <c r="M551" s="9" t="s">
        <v>83</v>
      </c>
      <c r="N551" s="9" t="s">
        <v>113</v>
      </c>
      <c r="O551" s="9">
        <v>1</v>
      </c>
      <c r="P551" s="9">
        <v>92</v>
      </c>
      <c r="Q551" s="9">
        <v>0</v>
      </c>
      <c r="R551" s="8" t="s">
        <v>65</v>
      </c>
      <c r="S551" s="8" t="s">
        <v>3108</v>
      </c>
      <c r="T551" s="9" t="s">
        <v>67</v>
      </c>
      <c r="U551" s="9">
        <v>0</v>
      </c>
      <c r="V551" s="9" t="s">
        <v>68</v>
      </c>
      <c r="W551" s="9" t="s">
        <v>68</v>
      </c>
      <c r="X551" s="9" t="s">
        <v>68</v>
      </c>
    </row>
    <row r="552" spans="1:24">
      <c r="A552" s="9" t="s">
        <v>55</v>
      </c>
      <c r="B552" s="8" t="s">
        <v>3109</v>
      </c>
      <c r="C552" s="8" t="s">
        <v>3110</v>
      </c>
      <c r="D552" s="9" t="s">
        <v>3111</v>
      </c>
      <c r="E552" s="9" t="s">
        <v>3112</v>
      </c>
      <c r="F552" s="8" t="s">
        <v>2486</v>
      </c>
      <c r="G552" s="8" t="s">
        <v>2955</v>
      </c>
      <c r="H552" s="9" t="s">
        <v>3113</v>
      </c>
      <c r="I552" s="9">
        <v>73</v>
      </c>
      <c r="J552" s="9" t="s">
        <v>62</v>
      </c>
      <c r="K552" s="9">
        <v>0</v>
      </c>
      <c r="L552" s="9">
        <v>0</v>
      </c>
      <c r="M552" s="9" t="s">
        <v>83</v>
      </c>
      <c r="N552" s="9" t="s">
        <v>3114</v>
      </c>
      <c r="O552" s="9">
        <v>1</v>
      </c>
      <c r="P552" s="9">
        <v>73</v>
      </c>
      <c r="Q552" s="9">
        <v>0</v>
      </c>
      <c r="R552" s="8" t="s">
        <v>65</v>
      </c>
      <c r="S552" s="8" t="s">
        <v>3115</v>
      </c>
      <c r="T552" s="9" t="s">
        <v>67</v>
      </c>
      <c r="U552" s="9">
        <v>0</v>
      </c>
      <c r="V552" s="9" t="s">
        <v>68</v>
      </c>
      <c r="W552" s="9" t="s">
        <v>68</v>
      </c>
      <c r="X552" s="9" t="s">
        <v>68</v>
      </c>
    </row>
    <row r="553" ht="22.5" spans="1:24">
      <c r="A553" s="9" t="s">
        <v>55</v>
      </c>
      <c r="B553" s="8" t="s">
        <v>3116</v>
      </c>
      <c r="C553" s="8" t="s">
        <v>3117</v>
      </c>
      <c r="D553" s="9" t="s">
        <v>1890</v>
      </c>
      <c r="E553" s="9" t="s">
        <v>3118</v>
      </c>
      <c r="F553" s="8" t="s">
        <v>1961</v>
      </c>
      <c r="G553" s="8" t="s">
        <v>2955</v>
      </c>
      <c r="H553" s="9" t="s">
        <v>3119</v>
      </c>
      <c r="I553" s="9">
        <v>246</v>
      </c>
      <c r="J553" s="9" t="s">
        <v>62</v>
      </c>
      <c r="K553" s="9">
        <v>0</v>
      </c>
      <c r="L553" s="9">
        <v>0</v>
      </c>
      <c r="M553" s="9" t="s">
        <v>83</v>
      </c>
      <c r="N553" s="9" t="s">
        <v>1893</v>
      </c>
      <c r="O553" s="9">
        <v>2</v>
      </c>
      <c r="P553" s="9">
        <v>246</v>
      </c>
      <c r="Q553" s="9">
        <v>0</v>
      </c>
      <c r="R553" s="8" t="s">
        <v>65</v>
      </c>
      <c r="S553" s="8" t="s">
        <v>3120</v>
      </c>
      <c r="T553" s="9" t="s">
        <v>67</v>
      </c>
      <c r="U553" s="9">
        <v>0</v>
      </c>
      <c r="V553" s="9" t="s">
        <v>68</v>
      </c>
      <c r="W553" s="9" t="s">
        <v>68</v>
      </c>
      <c r="X553" s="9" t="s">
        <v>68</v>
      </c>
    </row>
    <row r="554" ht="22.5" spans="1:24">
      <c r="A554" s="9" t="s">
        <v>55</v>
      </c>
      <c r="B554" s="8" t="s">
        <v>3121</v>
      </c>
      <c r="C554" s="8" t="s">
        <v>3122</v>
      </c>
      <c r="D554" s="9" t="s">
        <v>157</v>
      </c>
      <c r="E554" s="9" t="s">
        <v>507</v>
      </c>
      <c r="F554" s="8" t="s">
        <v>1961</v>
      </c>
      <c r="G554" s="8" t="s">
        <v>2955</v>
      </c>
      <c r="H554" s="9" t="s">
        <v>3123</v>
      </c>
      <c r="I554" s="9">
        <v>6000</v>
      </c>
      <c r="J554" s="9" t="s">
        <v>62</v>
      </c>
      <c r="K554" s="9">
        <v>0</v>
      </c>
      <c r="L554" s="9">
        <v>0</v>
      </c>
      <c r="M554" s="9" t="s">
        <v>63</v>
      </c>
      <c r="N554" s="9" t="s">
        <v>3124</v>
      </c>
      <c r="O554" s="9">
        <v>4</v>
      </c>
      <c r="P554" s="9">
        <v>6000</v>
      </c>
      <c r="Q554" s="9">
        <v>0</v>
      </c>
      <c r="R554" s="8" t="s">
        <v>65</v>
      </c>
      <c r="S554" s="8"/>
      <c r="T554" s="9" t="s">
        <v>67</v>
      </c>
      <c r="U554" s="9">
        <v>0</v>
      </c>
      <c r="V554" s="9" t="s">
        <v>68</v>
      </c>
      <c r="W554" s="9" t="s">
        <v>68</v>
      </c>
      <c r="X554" s="9" t="s">
        <v>68</v>
      </c>
    </row>
    <row r="555" ht="22.5" spans="1:24">
      <c r="A555" s="9" t="s">
        <v>55</v>
      </c>
      <c r="B555" s="8" t="s">
        <v>3125</v>
      </c>
      <c r="C555" s="8" t="s">
        <v>3126</v>
      </c>
      <c r="D555" s="9" t="s">
        <v>3127</v>
      </c>
      <c r="E555" s="9" t="s">
        <v>730</v>
      </c>
      <c r="F555" s="8" t="s">
        <v>2486</v>
      </c>
      <c r="G555" s="8" t="s">
        <v>2955</v>
      </c>
      <c r="H555" s="9" t="s">
        <v>3128</v>
      </c>
      <c r="I555" s="9">
        <v>74</v>
      </c>
      <c r="J555" s="9" t="s">
        <v>62</v>
      </c>
      <c r="K555" s="9">
        <v>0</v>
      </c>
      <c r="L555" s="9">
        <v>0</v>
      </c>
      <c r="M555" s="9" t="s">
        <v>83</v>
      </c>
      <c r="N555" s="9" t="s">
        <v>3129</v>
      </c>
      <c r="O555" s="9">
        <v>1</v>
      </c>
      <c r="P555" s="9">
        <v>74</v>
      </c>
      <c r="Q555" s="9">
        <v>0</v>
      </c>
      <c r="R555" s="8" t="s">
        <v>65</v>
      </c>
      <c r="S555" s="8" t="s">
        <v>3130</v>
      </c>
      <c r="T555" s="9" t="s">
        <v>67</v>
      </c>
      <c r="U555" s="9">
        <v>0</v>
      </c>
      <c r="V555" s="9" t="s">
        <v>68</v>
      </c>
      <c r="W555" s="9" t="s">
        <v>68</v>
      </c>
      <c r="X555" s="9" t="s">
        <v>68</v>
      </c>
    </row>
    <row r="556" ht="22.5" spans="1:24">
      <c r="A556" s="9" t="s">
        <v>55</v>
      </c>
      <c r="B556" s="8" t="s">
        <v>3131</v>
      </c>
      <c r="C556" s="8"/>
      <c r="D556" s="9" t="s">
        <v>2054</v>
      </c>
      <c r="E556" s="9" t="s">
        <v>3132</v>
      </c>
      <c r="F556" s="8" t="s">
        <v>1961</v>
      </c>
      <c r="G556" s="8" t="s">
        <v>2955</v>
      </c>
      <c r="H556" s="9" t="s">
        <v>3133</v>
      </c>
      <c r="I556" s="9">
        <v>119</v>
      </c>
      <c r="J556" s="9" t="s">
        <v>62</v>
      </c>
      <c r="K556" s="9">
        <v>0</v>
      </c>
      <c r="L556" s="9">
        <v>0</v>
      </c>
      <c r="M556" s="9" t="s">
        <v>83</v>
      </c>
      <c r="N556" s="9" t="s">
        <v>3134</v>
      </c>
      <c r="O556" s="9">
        <v>2</v>
      </c>
      <c r="P556" s="9">
        <v>119</v>
      </c>
      <c r="Q556" s="9">
        <v>0</v>
      </c>
      <c r="R556" s="8" t="s">
        <v>65</v>
      </c>
      <c r="S556" s="8" t="s">
        <v>3135</v>
      </c>
      <c r="T556" s="9" t="s">
        <v>67</v>
      </c>
      <c r="U556" s="9">
        <v>0</v>
      </c>
      <c r="V556" s="9" t="s">
        <v>68</v>
      </c>
      <c r="W556" s="9" t="s">
        <v>68</v>
      </c>
      <c r="X556" s="9" t="s">
        <v>68</v>
      </c>
    </row>
    <row r="557" ht="22.5" spans="1:24">
      <c r="A557" s="9" t="s">
        <v>55</v>
      </c>
      <c r="B557" s="8" t="s">
        <v>3136</v>
      </c>
      <c r="C557" s="8" t="s">
        <v>3137</v>
      </c>
      <c r="D557" s="9" t="s">
        <v>956</v>
      </c>
      <c r="E557" s="9" t="s">
        <v>3138</v>
      </c>
      <c r="F557" s="8" t="s">
        <v>1961</v>
      </c>
      <c r="G557" s="8" t="s">
        <v>2955</v>
      </c>
      <c r="H557" s="9" t="s">
        <v>3139</v>
      </c>
      <c r="I557" s="9">
        <v>240</v>
      </c>
      <c r="J557" s="9" t="s">
        <v>62</v>
      </c>
      <c r="K557" s="9">
        <v>0</v>
      </c>
      <c r="L557" s="9">
        <v>0</v>
      </c>
      <c r="M557" s="9" t="s">
        <v>83</v>
      </c>
      <c r="N557" s="9" t="s">
        <v>1104</v>
      </c>
      <c r="O557" s="9">
        <v>2</v>
      </c>
      <c r="P557" s="9">
        <v>240</v>
      </c>
      <c r="Q557" s="9">
        <v>0</v>
      </c>
      <c r="R557" s="8" t="s">
        <v>65</v>
      </c>
      <c r="S557" s="8" t="s">
        <v>3140</v>
      </c>
      <c r="T557" s="9" t="s">
        <v>67</v>
      </c>
      <c r="U557" s="9">
        <v>0</v>
      </c>
      <c r="V557" s="9" t="s">
        <v>68</v>
      </c>
      <c r="W557" s="9" t="s">
        <v>68</v>
      </c>
      <c r="X557" s="9" t="s">
        <v>68</v>
      </c>
    </row>
    <row r="558" ht="22.5" spans="1:24">
      <c r="A558" s="9" t="s">
        <v>55</v>
      </c>
      <c r="B558" s="8" t="s">
        <v>3141</v>
      </c>
      <c r="C558" s="8"/>
      <c r="D558" s="9" t="s">
        <v>339</v>
      </c>
      <c r="E558" s="9" t="s">
        <v>3012</v>
      </c>
      <c r="F558" s="8" t="s">
        <v>2486</v>
      </c>
      <c r="G558" s="8" t="s">
        <v>2955</v>
      </c>
      <c r="H558" s="9" t="s">
        <v>3142</v>
      </c>
      <c r="I558" s="9">
        <v>101</v>
      </c>
      <c r="J558" s="9" t="s">
        <v>62</v>
      </c>
      <c r="K558" s="9">
        <v>0</v>
      </c>
      <c r="L558" s="9">
        <v>0</v>
      </c>
      <c r="M558" s="9" t="s">
        <v>83</v>
      </c>
      <c r="N558" s="9" t="s">
        <v>339</v>
      </c>
      <c r="O558" s="9">
        <v>1</v>
      </c>
      <c r="P558" s="9">
        <v>101</v>
      </c>
      <c r="Q558" s="9">
        <v>0</v>
      </c>
      <c r="R558" s="8" t="s">
        <v>65</v>
      </c>
      <c r="S558" s="8" t="s">
        <v>3143</v>
      </c>
      <c r="T558" s="9" t="s">
        <v>67</v>
      </c>
      <c r="U558" s="9">
        <v>0</v>
      </c>
      <c r="V558" s="9" t="s">
        <v>68</v>
      </c>
      <c r="W558" s="9" t="s">
        <v>68</v>
      </c>
      <c r="X558" s="9" t="s">
        <v>68</v>
      </c>
    </row>
    <row r="559" ht="22.5" spans="1:24">
      <c r="A559" s="9" t="s">
        <v>55</v>
      </c>
      <c r="B559" s="8" t="s">
        <v>3144</v>
      </c>
      <c r="C559" s="8" t="s">
        <v>3145</v>
      </c>
      <c r="D559" s="9" t="s">
        <v>1168</v>
      </c>
      <c r="E559" s="9" t="s">
        <v>1169</v>
      </c>
      <c r="F559" s="8" t="s">
        <v>1503</v>
      </c>
      <c r="G559" s="8" t="s">
        <v>2955</v>
      </c>
      <c r="H559" s="9" t="s">
        <v>1170</v>
      </c>
      <c r="I559" s="9">
        <v>2112</v>
      </c>
      <c r="J559" s="9" t="s">
        <v>62</v>
      </c>
      <c r="K559" s="9">
        <v>0</v>
      </c>
      <c r="L559" s="9">
        <v>0</v>
      </c>
      <c r="M559" s="9" t="s">
        <v>63</v>
      </c>
      <c r="N559" s="9" t="s">
        <v>1171</v>
      </c>
      <c r="O559" s="9">
        <v>3</v>
      </c>
      <c r="P559" s="9">
        <v>2112</v>
      </c>
      <c r="Q559" s="9">
        <v>0</v>
      </c>
      <c r="R559" s="8" t="s">
        <v>65</v>
      </c>
      <c r="S559" s="8" t="s">
        <v>3146</v>
      </c>
      <c r="T559" s="9" t="s">
        <v>67</v>
      </c>
      <c r="U559" s="9">
        <v>0</v>
      </c>
      <c r="V559" s="9" t="s">
        <v>68</v>
      </c>
      <c r="W559" s="9" t="s">
        <v>68</v>
      </c>
      <c r="X559" s="9" t="s">
        <v>68</v>
      </c>
    </row>
    <row r="560" ht="22.5" spans="1:24">
      <c r="A560" s="9" t="s">
        <v>55</v>
      </c>
      <c r="B560" s="8" t="s">
        <v>3147</v>
      </c>
      <c r="C560" s="8" t="s">
        <v>3148</v>
      </c>
      <c r="D560" s="9" t="s">
        <v>1412</v>
      </c>
      <c r="E560" s="9" t="s">
        <v>3149</v>
      </c>
      <c r="F560" s="8" t="s">
        <v>966</v>
      </c>
      <c r="G560" s="8" t="s">
        <v>2955</v>
      </c>
      <c r="H560" s="9" t="s">
        <v>3150</v>
      </c>
      <c r="I560" s="9">
        <v>261</v>
      </c>
      <c r="J560" s="9" t="s">
        <v>62</v>
      </c>
      <c r="K560" s="9">
        <v>0</v>
      </c>
      <c r="L560" s="9">
        <v>0</v>
      </c>
      <c r="M560" s="9" t="s">
        <v>83</v>
      </c>
      <c r="N560" s="9" t="s">
        <v>3151</v>
      </c>
      <c r="O560" s="9">
        <v>4</v>
      </c>
      <c r="P560" s="9">
        <v>261</v>
      </c>
      <c r="Q560" s="9">
        <v>0</v>
      </c>
      <c r="R560" s="8" t="s">
        <v>65</v>
      </c>
      <c r="S560" s="8" t="s">
        <v>3152</v>
      </c>
      <c r="T560" s="9" t="s">
        <v>67</v>
      </c>
      <c r="U560" s="9">
        <v>0</v>
      </c>
      <c r="V560" s="9" t="s">
        <v>68</v>
      </c>
      <c r="W560" s="9" t="s">
        <v>68</v>
      </c>
      <c r="X560" s="9" t="s">
        <v>68</v>
      </c>
    </row>
    <row r="561" ht="22.5" spans="1:24">
      <c r="A561" s="9" t="s">
        <v>55</v>
      </c>
      <c r="B561" s="8" t="s">
        <v>3153</v>
      </c>
      <c r="C561" s="8" t="s">
        <v>3154</v>
      </c>
      <c r="D561" s="9" t="s">
        <v>3155</v>
      </c>
      <c r="E561" s="9" t="s">
        <v>638</v>
      </c>
      <c r="F561" s="8" t="s">
        <v>2486</v>
      </c>
      <c r="G561" s="8" t="s">
        <v>2955</v>
      </c>
      <c r="H561" s="9" t="s">
        <v>3156</v>
      </c>
      <c r="I561" s="9">
        <v>173</v>
      </c>
      <c r="J561" s="9" t="s">
        <v>62</v>
      </c>
      <c r="K561" s="9">
        <v>0</v>
      </c>
      <c r="L561" s="9">
        <v>0</v>
      </c>
      <c r="M561" s="9" t="s">
        <v>83</v>
      </c>
      <c r="N561" s="9" t="s">
        <v>3157</v>
      </c>
      <c r="O561" s="9">
        <v>1</v>
      </c>
      <c r="P561" s="9">
        <v>173</v>
      </c>
      <c r="Q561" s="9">
        <v>0</v>
      </c>
      <c r="R561" s="8" t="s">
        <v>65</v>
      </c>
      <c r="S561" s="8" t="s">
        <v>3158</v>
      </c>
      <c r="T561" s="9" t="s">
        <v>67</v>
      </c>
      <c r="U561" s="9">
        <v>0</v>
      </c>
      <c r="V561" s="9" t="s">
        <v>68</v>
      </c>
      <c r="W561" s="9" t="s">
        <v>68</v>
      </c>
      <c r="X561" s="9" t="s">
        <v>68</v>
      </c>
    </row>
    <row r="562" spans="1:24">
      <c r="A562" s="9" t="s">
        <v>55</v>
      </c>
      <c r="B562" s="8" t="s">
        <v>3159</v>
      </c>
      <c r="C562" s="8" t="s">
        <v>3160</v>
      </c>
      <c r="D562" s="9" t="s">
        <v>2491</v>
      </c>
      <c r="E562" s="9" t="s">
        <v>2492</v>
      </c>
      <c r="F562" s="8" t="s">
        <v>2486</v>
      </c>
      <c r="G562" s="8" t="s">
        <v>2955</v>
      </c>
      <c r="H562" s="9" t="s">
        <v>3161</v>
      </c>
      <c r="I562" s="9">
        <v>244</v>
      </c>
      <c r="J562" s="9" t="s">
        <v>62</v>
      </c>
      <c r="K562" s="9">
        <v>0</v>
      </c>
      <c r="L562" s="9">
        <v>0</v>
      </c>
      <c r="M562" s="9" t="s">
        <v>83</v>
      </c>
      <c r="N562" s="9" t="s">
        <v>2494</v>
      </c>
      <c r="O562" s="9">
        <v>1</v>
      </c>
      <c r="P562" s="9">
        <v>244</v>
      </c>
      <c r="Q562" s="9">
        <v>0</v>
      </c>
      <c r="R562" s="8" t="s">
        <v>65</v>
      </c>
      <c r="S562" s="8" t="s">
        <v>3162</v>
      </c>
      <c r="T562" s="9" t="s">
        <v>67</v>
      </c>
      <c r="U562" s="9">
        <v>0</v>
      </c>
      <c r="V562" s="9" t="s">
        <v>68</v>
      </c>
      <c r="W562" s="9" t="s">
        <v>68</v>
      </c>
      <c r="X562" s="9" t="s">
        <v>68</v>
      </c>
    </row>
    <row r="563" ht="22.5" spans="1:24">
      <c r="A563" s="9" t="s">
        <v>55</v>
      </c>
      <c r="B563" s="8" t="s">
        <v>3163</v>
      </c>
      <c r="C563" s="8" t="s">
        <v>3164</v>
      </c>
      <c r="D563" s="9" t="s">
        <v>3165</v>
      </c>
      <c r="E563" s="9" t="s">
        <v>3149</v>
      </c>
      <c r="F563" s="8" t="s">
        <v>138</v>
      </c>
      <c r="G563" s="8" t="s">
        <v>2955</v>
      </c>
      <c r="H563" s="9" t="s">
        <v>3166</v>
      </c>
      <c r="I563" s="9">
        <v>2450</v>
      </c>
      <c r="J563" s="9" t="s">
        <v>62</v>
      </c>
      <c r="K563" s="9">
        <v>0</v>
      </c>
      <c r="L563" s="9">
        <v>0</v>
      </c>
      <c r="M563" s="9" t="s">
        <v>63</v>
      </c>
      <c r="N563" s="9" t="s">
        <v>3167</v>
      </c>
      <c r="O563" s="9">
        <v>5</v>
      </c>
      <c r="P563" s="9">
        <v>2450</v>
      </c>
      <c r="Q563" s="9">
        <v>0</v>
      </c>
      <c r="R563" s="8" t="s">
        <v>65</v>
      </c>
      <c r="S563" s="8" t="s">
        <v>3168</v>
      </c>
      <c r="T563" s="9" t="s">
        <v>67</v>
      </c>
      <c r="U563" s="9">
        <v>0</v>
      </c>
      <c r="V563" s="9" t="s">
        <v>68</v>
      </c>
      <c r="W563" s="9" t="s">
        <v>68</v>
      </c>
      <c r="X563" s="9" t="s">
        <v>68</v>
      </c>
    </row>
    <row r="564" ht="22.5" spans="1:24">
      <c r="A564" s="9" t="s">
        <v>55</v>
      </c>
      <c r="B564" s="8" t="s">
        <v>3169</v>
      </c>
      <c r="C564" s="8" t="s">
        <v>3170</v>
      </c>
      <c r="D564" s="9" t="s">
        <v>3171</v>
      </c>
      <c r="E564" s="9" t="s">
        <v>3172</v>
      </c>
      <c r="F564" s="8" t="s">
        <v>2486</v>
      </c>
      <c r="G564" s="8" t="s">
        <v>2955</v>
      </c>
      <c r="H564" s="9" t="s">
        <v>3173</v>
      </c>
      <c r="I564" s="9">
        <v>1690</v>
      </c>
      <c r="J564" s="9" t="s">
        <v>62</v>
      </c>
      <c r="K564" s="9">
        <v>0</v>
      </c>
      <c r="L564" s="9">
        <v>0</v>
      </c>
      <c r="M564" s="9" t="s">
        <v>63</v>
      </c>
      <c r="N564" s="9" t="s">
        <v>3174</v>
      </c>
      <c r="O564" s="9">
        <v>1</v>
      </c>
      <c r="P564" s="9">
        <v>1690</v>
      </c>
      <c r="Q564" s="9">
        <v>0</v>
      </c>
      <c r="R564" s="8" t="s">
        <v>65</v>
      </c>
      <c r="S564" s="8" t="s">
        <v>3175</v>
      </c>
      <c r="T564" s="9" t="s">
        <v>67</v>
      </c>
      <c r="U564" s="9">
        <v>0</v>
      </c>
      <c r="V564" s="9" t="s">
        <v>68</v>
      </c>
      <c r="W564" s="9" t="s">
        <v>68</v>
      </c>
      <c r="X564" s="9" t="s">
        <v>68</v>
      </c>
    </row>
    <row r="565" ht="22.5" spans="1:24">
      <c r="A565" s="9" t="s">
        <v>55</v>
      </c>
      <c r="B565" s="8" t="s">
        <v>3176</v>
      </c>
      <c r="C565" s="8" t="s">
        <v>3177</v>
      </c>
      <c r="D565" s="9" t="s">
        <v>3178</v>
      </c>
      <c r="E565" s="9" t="s">
        <v>3179</v>
      </c>
      <c r="F565" s="8" t="s">
        <v>2486</v>
      </c>
      <c r="G565" s="8" t="s">
        <v>2955</v>
      </c>
      <c r="H565" s="9" t="s">
        <v>3180</v>
      </c>
      <c r="I565" s="9">
        <v>101</v>
      </c>
      <c r="J565" s="9" t="s">
        <v>62</v>
      </c>
      <c r="K565" s="9">
        <v>0</v>
      </c>
      <c r="L565" s="9">
        <v>0</v>
      </c>
      <c r="M565" s="9" t="s">
        <v>83</v>
      </c>
      <c r="N565" s="9" t="s">
        <v>3181</v>
      </c>
      <c r="O565" s="9">
        <v>1</v>
      </c>
      <c r="P565" s="9">
        <v>101</v>
      </c>
      <c r="Q565" s="9">
        <v>0</v>
      </c>
      <c r="R565" s="8" t="s">
        <v>65</v>
      </c>
      <c r="S565" s="8" t="s">
        <v>3182</v>
      </c>
      <c r="T565" s="9" t="s">
        <v>67</v>
      </c>
      <c r="U565" s="9">
        <v>0</v>
      </c>
      <c r="V565" s="9" t="s">
        <v>68</v>
      </c>
      <c r="W565" s="9" t="s">
        <v>68</v>
      </c>
      <c r="X565" s="9" t="s">
        <v>68</v>
      </c>
    </row>
    <row r="566" ht="22.5" spans="1:24">
      <c r="A566" s="9" t="s">
        <v>55</v>
      </c>
      <c r="B566" s="8" t="s">
        <v>3183</v>
      </c>
      <c r="C566" s="8" t="s">
        <v>3184</v>
      </c>
      <c r="D566" s="9" t="s">
        <v>2790</v>
      </c>
      <c r="E566" s="9" t="s">
        <v>3185</v>
      </c>
      <c r="F566" s="8" t="s">
        <v>2486</v>
      </c>
      <c r="G566" s="8" t="s">
        <v>2955</v>
      </c>
      <c r="H566" s="9" t="s">
        <v>3186</v>
      </c>
      <c r="I566" s="9">
        <v>1227</v>
      </c>
      <c r="J566" s="9" t="s">
        <v>62</v>
      </c>
      <c r="K566" s="9">
        <v>0</v>
      </c>
      <c r="L566" s="9">
        <v>0</v>
      </c>
      <c r="M566" s="9" t="s">
        <v>63</v>
      </c>
      <c r="N566" s="9" t="s">
        <v>3187</v>
      </c>
      <c r="O566" s="9">
        <v>1</v>
      </c>
      <c r="P566" s="9">
        <v>1227</v>
      </c>
      <c r="Q566" s="9">
        <v>0</v>
      </c>
      <c r="R566" s="8" t="s">
        <v>65</v>
      </c>
      <c r="S566" s="8" t="s">
        <v>3188</v>
      </c>
      <c r="T566" s="9" t="s">
        <v>67</v>
      </c>
      <c r="U566" s="9">
        <v>0</v>
      </c>
      <c r="V566" s="9" t="s">
        <v>68</v>
      </c>
      <c r="W566" s="9" t="s">
        <v>68</v>
      </c>
      <c r="X566" s="9" t="s">
        <v>68</v>
      </c>
    </row>
    <row r="567" spans="1:24">
      <c r="A567" s="9" t="s">
        <v>55</v>
      </c>
      <c r="B567" s="8" t="s">
        <v>3189</v>
      </c>
      <c r="C567" s="8" t="s">
        <v>3190</v>
      </c>
      <c r="D567" s="9" t="s">
        <v>290</v>
      </c>
      <c r="E567" s="9" t="s">
        <v>291</v>
      </c>
      <c r="F567" s="8" t="s">
        <v>2486</v>
      </c>
      <c r="G567" s="8" t="s">
        <v>2955</v>
      </c>
      <c r="H567" s="9" t="s">
        <v>3191</v>
      </c>
      <c r="I567" s="9">
        <v>232</v>
      </c>
      <c r="J567" s="9" t="s">
        <v>62</v>
      </c>
      <c r="K567" s="9">
        <v>0</v>
      </c>
      <c r="L567" s="9">
        <v>0</v>
      </c>
      <c r="M567" s="9" t="s">
        <v>83</v>
      </c>
      <c r="N567" s="9" t="s">
        <v>290</v>
      </c>
      <c r="O567" s="9">
        <v>1</v>
      </c>
      <c r="P567" s="9">
        <v>232</v>
      </c>
      <c r="Q567" s="9">
        <v>0</v>
      </c>
      <c r="R567" s="8" t="s">
        <v>65</v>
      </c>
      <c r="S567" s="8" t="s">
        <v>3192</v>
      </c>
      <c r="T567" s="9" t="s">
        <v>67</v>
      </c>
      <c r="U567" s="9">
        <v>0</v>
      </c>
      <c r="V567" s="9" t="s">
        <v>68</v>
      </c>
      <c r="W567" s="9" t="s">
        <v>68</v>
      </c>
      <c r="X567" s="9" t="s">
        <v>68</v>
      </c>
    </row>
    <row r="568" ht="22.5" spans="1:24">
      <c r="A568" s="9" t="s">
        <v>55</v>
      </c>
      <c r="B568" s="8" t="s">
        <v>3193</v>
      </c>
      <c r="C568" s="8" t="s">
        <v>3194</v>
      </c>
      <c r="D568" s="9" t="s">
        <v>3195</v>
      </c>
      <c r="E568" s="9" t="s">
        <v>3196</v>
      </c>
      <c r="F568" s="8" t="s">
        <v>2486</v>
      </c>
      <c r="G568" s="8" t="s">
        <v>2955</v>
      </c>
      <c r="H568" s="9" t="s">
        <v>3197</v>
      </c>
      <c r="I568" s="9">
        <v>63</v>
      </c>
      <c r="J568" s="9" t="s">
        <v>62</v>
      </c>
      <c r="K568" s="9">
        <v>0</v>
      </c>
      <c r="L568" s="9">
        <v>0</v>
      </c>
      <c r="M568" s="9" t="s">
        <v>83</v>
      </c>
      <c r="N568" s="9" t="s">
        <v>3195</v>
      </c>
      <c r="O568" s="9">
        <v>1</v>
      </c>
      <c r="P568" s="9">
        <v>63</v>
      </c>
      <c r="Q568" s="9">
        <v>0</v>
      </c>
      <c r="R568" s="8" t="s">
        <v>65</v>
      </c>
      <c r="S568" s="8" t="s">
        <v>3198</v>
      </c>
      <c r="T568" s="9" t="s">
        <v>67</v>
      </c>
      <c r="U568" s="9">
        <v>0</v>
      </c>
      <c r="V568" s="9" t="s">
        <v>68</v>
      </c>
      <c r="W568" s="9" t="s">
        <v>68</v>
      </c>
      <c r="X568" s="9" t="s">
        <v>68</v>
      </c>
    </row>
    <row r="569" spans="1:24">
      <c r="A569" s="9" t="s">
        <v>55</v>
      </c>
      <c r="B569" s="8" t="s">
        <v>3199</v>
      </c>
      <c r="C569" s="8"/>
      <c r="D569" s="9" t="s">
        <v>1228</v>
      </c>
      <c r="E569" s="9" t="s">
        <v>3200</v>
      </c>
      <c r="F569" s="8" t="s">
        <v>2486</v>
      </c>
      <c r="G569" s="8" t="s">
        <v>2955</v>
      </c>
      <c r="H569" s="9" t="s">
        <v>3201</v>
      </c>
      <c r="I569" s="9">
        <v>53</v>
      </c>
      <c r="J569" s="9" t="s">
        <v>62</v>
      </c>
      <c r="K569" s="9">
        <v>0</v>
      </c>
      <c r="L569" s="9">
        <v>0</v>
      </c>
      <c r="M569" s="9" t="s">
        <v>83</v>
      </c>
      <c r="N569" s="9" t="s">
        <v>2427</v>
      </c>
      <c r="O569" s="9">
        <v>1</v>
      </c>
      <c r="P569" s="9">
        <v>53</v>
      </c>
      <c r="Q569" s="9">
        <v>0</v>
      </c>
      <c r="R569" s="8" t="s">
        <v>65</v>
      </c>
      <c r="S569" s="8" t="s">
        <v>3202</v>
      </c>
      <c r="T569" s="9" t="s">
        <v>67</v>
      </c>
      <c r="U569" s="9">
        <v>0</v>
      </c>
      <c r="V569" s="9" t="s">
        <v>68</v>
      </c>
      <c r="W569" s="9" t="s">
        <v>68</v>
      </c>
      <c r="X569" s="9" t="s">
        <v>68</v>
      </c>
    </row>
    <row r="570" ht="22.5" spans="1:24">
      <c r="A570" s="9" t="s">
        <v>55</v>
      </c>
      <c r="B570" s="8" t="s">
        <v>3203</v>
      </c>
      <c r="C570" s="8" t="s">
        <v>3204</v>
      </c>
      <c r="D570" s="9" t="s">
        <v>625</v>
      </c>
      <c r="E570" s="9" t="s">
        <v>3205</v>
      </c>
      <c r="F570" s="8" t="s">
        <v>2486</v>
      </c>
      <c r="G570" s="8" t="s">
        <v>2955</v>
      </c>
      <c r="H570" s="9" t="s">
        <v>3206</v>
      </c>
      <c r="I570" s="9">
        <v>104</v>
      </c>
      <c r="J570" s="9" t="s">
        <v>62</v>
      </c>
      <c r="K570" s="9">
        <v>0</v>
      </c>
      <c r="L570" s="9">
        <v>0</v>
      </c>
      <c r="M570" s="9" t="s">
        <v>83</v>
      </c>
      <c r="N570" s="9" t="s">
        <v>625</v>
      </c>
      <c r="O570" s="9">
        <v>1</v>
      </c>
      <c r="P570" s="9">
        <v>104</v>
      </c>
      <c r="Q570" s="9">
        <v>0</v>
      </c>
      <c r="R570" s="8" t="s">
        <v>65</v>
      </c>
      <c r="S570" s="8" t="s">
        <v>3207</v>
      </c>
      <c r="T570" s="9" t="s">
        <v>67</v>
      </c>
      <c r="U570" s="9">
        <v>0</v>
      </c>
      <c r="V570" s="9" t="s">
        <v>68</v>
      </c>
      <c r="W570" s="9" t="s">
        <v>68</v>
      </c>
      <c r="X570" s="9" t="s">
        <v>68</v>
      </c>
    </row>
    <row r="571" spans="1:24">
      <c r="A571" s="9" t="s">
        <v>55</v>
      </c>
      <c r="B571" s="8" t="s">
        <v>3208</v>
      </c>
      <c r="C571" s="8" t="s">
        <v>3209</v>
      </c>
      <c r="D571" s="9" t="s">
        <v>3210</v>
      </c>
      <c r="E571" s="9" t="s">
        <v>3211</v>
      </c>
      <c r="F571" s="8" t="s">
        <v>2486</v>
      </c>
      <c r="G571" s="8" t="s">
        <v>2955</v>
      </c>
      <c r="H571" s="9" t="s">
        <v>3212</v>
      </c>
      <c r="I571" s="9">
        <v>46</v>
      </c>
      <c r="J571" s="9" t="s">
        <v>62</v>
      </c>
      <c r="K571" s="9">
        <v>0</v>
      </c>
      <c r="L571" s="9">
        <v>0</v>
      </c>
      <c r="M571" s="9" t="s">
        <v>83</v>
      </c>
      <c r="N571" s="9" t="s">
        <v>3213</v>
      </c>
      <c r="O571" s="9">
        <v>1</v>
      </c>
      <c r="P571" s="9">
        <v>46</v>
      </c>
      <c r="Q571" s="9">
        <v>0</v>
      </c>
      <c r="R571" s="8" t="s">
        <v>65</v>
      </c>
      <c r="S571" s="8" t="s">
        <v>3214</v>
      </c>
      <c r="T571" s="9" t="s">
        <v>67</v>
      </c>
      <c r="U571" s="9">
        <v>0</v>
      </c>
      <c r="V571" s="9" t="s">
        <v>68</v>
      </c>
      <c r="W571" s="9" t="s">
        <v>68</v>
      </c>
      <c r="X571" s="9" t="s">
        <v>68</v>
      </c>
    </row>
    <row r="572" spans="1:24">
      <c r="A572" s="9" t="s">
        <v>55</v>
      </c>
      <c r="B572" s="8" t="s">
        <v>3215</v>
      </c>
      <c r="C572" s="8" t="s">
        <v>3216</v>
      </c>
      <c r="D572" s="9" t="s">
        <v>540</v>
      </c>
      <c r="E572" s="9" t="s">
        <v>3217</v>
      </c>
      <c r="F572" s="8" t="s">
        <v>1503</v>
      </c>
      <c r="G572" s="8" t="s">
        <v>2955</v>
      </c>
      <c r="H572" s="9" t="s">
        <v>3218</v>
      </c>
      <c r="I572" s="9">
        <v>3561</v>
      </c>
      <c r="J572" s="9" t="s">
        <v>62</v>
      </c>
      <c r="K572" s="9">
        <v>0</v>
      </c>
      <c r="L572" s="9">
        <v>0</v>
      </c>
      <c r="M572" s="9" t="s">
        <v>63</v>
      </c>
      <c r="N572" s="9" t="s">
        <v>3219</v>
      </c>
      <c r="O572" s="9">
        <v>3</v>
      </c>
      <c r="P572" s="9">
        <v>3561</v>
      </c>
      <c r="Q572" s="9">
        <v>0</v>
      </c>
      <c r="R572" s="8" t="s">
        <v>65</v>
      </c>
      <c r="S572" s="8" t="s">
        <v>3220</v>
      </c>
      <c r="T572" s="9" t="s">
        <v>67</v>
      </c>
      <c r="U572" s="9">
        <v>0</v>
      </c>
      <c r="V572" s="9" t="s">
        <v>68</v>
      </c>
      <c r="W572" s="9" t="s">
        <v>68</v>
      </c>
      <c r="X572" s="9" t="s">
        <v>68</v>
      </c>
    </row>
    <row r="573" spans="1:24">
      <c r="A573" s="9" t="s">
        <v>55</v>
      </c>
      <c r="B573" s="8" t="s">
        <v>3221</v>
      </c>
      <c r="C573" s="8"/>
      <c r="D573" s="9" t="s">
        <v>570</v>
      </c>
      <c r="E573" s="9" t="s">
        <v>3222</v>
      </c>
      <c r="F573" s="8" t="s">
        <v>2486</v>
      </c>
      <c r="G573" s="8" t="s">
        <v>2955</v>
      </c>
      <c r="H573" s="9" t="s">
        <v>3223</v>
      </c>
      <c r="I573" s="9">
        <v>131</v>
      </c>
      <c r="J573" s="9" t="s">
        <v>62</v>
      </c>
      <c r="K573" s="9">
        <v>0</v>
      </c>
      <c r="L573" s="9">
        <v>0</v>
      </c>
      <c r="M573" s="9" t="s">
        <v>83</v>
      </c>
      <c r="N573" s="9" t="s">
        <v>570</v>
      </c>
      <c r="O573" s="9">
        <v>1</v>
      </c>
      <c r="P573" s="9">
        <v>131</v>
      </c>
      <c r="Q573" s="9">
        <v>0</v>
      </c>
      <c r="R573" s="8" t="s">
        <v>65</v>
      </c>
      <c r="S573" s="8" t="s">
        <v>3224</v>
      </c>
      <c r="T573" s="9" t="s">
        <v>67</v>
      </c>
      <c r="U573" s="9">
        <v>0</v>
      </c>
      <c r="V573" s="9" t="s">
        <v>68</v>
      </c>
      <c r="W573" s="9" t="s">
        <v>68</v>
      </c>
      <c r="X573" s="9" t="s">
        <v>68</v>
      </c>
    </row>
    <row r="574" spans="1:24">
      <c r="A574" s="9" t="s">
        <v>55</v>
      </c>
      <c r="B574" s="8" t="s">
        <v>3225</v>
      </c>
      <c r="C574" s="8" t="s">
        <v>182</v>
      </c>
      <c r="D574" s="9" t="s">
        <v>2713</v>
      </c>
      <c r="E574" s="9" t="s">
        <v>3226</v>
      </c>
      <c r="F574" s="8" t="s">
        <v>966</v>
      </c>
      <c r="G574" s="8" t="s">
        <v>2955</v>
      </c>
      <c r="H574" s="9" t="s">
        <v>3227</v>
      </c>
      <c r="I574" s="9">
        <v>192</v>
      </c>
      <c r="J574" s="9" t="s">
        <v>62</v>
      </c>
      <c r="K574" s="9">
        <v>0</v>
      </c>
      <c r="L574" s="9">
        <v>0</v>
      </c>
      <c r="M574" s="9" t="s">
        <v>83</v>
      </c>
      <c r="N574" s="9" t="s">
        <v>2713</v>
      </c>
      <c r="O574" s="9">
        <v>4</v>
      </c>
      <c r="P574" s="9">
        <v>192</v>
      </c>
      <c r="Q574" s="9">
        <v>0</v>
      </c>
      <c r="R574" s="8" t="s">
        <v>65</v>
      </c>
      <c r="S574" s="8" t="s">
        <v>3228</v>
      </c>
      <c r="T574" s="9" t="s">
        <v>67</v>
      </c>
      <c r="U574" s="9">
        <v>0</v>
      </c>
      <c r="V574" s="9" t="s">
        <v>68</v>
      </c>
      <c r="W574" s="9" t="s">
        <v>68</v>
      </c>
      <c r="X574" s="9" t="s">
        <v>68</v>
      </c>
    </row>
    <row r="575" spans="1:24">
      <c r="A575" s="9" t="s">
        <v>55</v>
      </c>
      <c r="B575" s="8" t="s">
        <v>3229</v>
      </c>
      <c r="C575" s="8" t="s">
        <v>3230</v>
      </c>
      <c r="D575" s="9" t="s">
        <v>345</v>
      </c>
      <c r="E575" s="9" t="s">
        <v>1703</v>
      </c>
      <c r="F575" s="8" t="s">
        <v>1961</v>
      </c>
      <c r="G575" s="8" t="s">
        <v>2955</v>
      </c>
      <c r="H575" s="9" t="s">
        <v>3231</v>
      </c>
      <c r="I575" s="9">
        <v>193</v>
      </c>
      <c r="J575" s="9" t="s">
        <v>62</v>
      </c>
      <c r="K575" s="9">
        <v>0</v>
      </c>
      <c r="L575" s="9">
        <v>0</v>
      </c>
      <c r="M575" s="9" t="s">
        <v>83</v>
      </c>
      <c r="N575" s="9" t="s">
        <v>345</v>
      </c>
      <c r="O575" s="9">
        <v>2</v>
      </c>
      <c r="P575" s="9">
        <v>193</v>
      </c>
      <c r="Q575" s="9">
        <v>0</v>
      </c>
      <c r="R575" s="8" t="s">
        <v>65</v>
      </c>
      <c r="S575" s="8" t="s">
        <v>3232</v>
      </c>
      <c r="T575" s="9" t="s">
        <v>67</v>
      </c>
      <c r="U575" s="9">
        <v>0</v>
      </c>
      <c r="V575" s="9" t="s">
        <v>68</v>
      </c>
      <c r="W575" s="9" t="s">
        <v>68</v>
      </c>
      <c r="X575" s="9" t="s">
        <v>68</v>
      </c>
    </row>
    <row r="576" ht="22.5" spans="1:24">
      <c r="A576" s="9" t="s">
        <v>55</v>
      </c>
      <c r="B576" s="8" t="s">
        <v>3233</v>
      </c>
      <c r="C576" s="8"/>
      <c r="D576" s="9" t="s">
        <v>2756</v>
      </c>
      <c r="E576" s="9" t="s">
        <v>3234</v>
      </c>
      <c r="F576" s="8" t="s">
        <v>2486</v>
      </c>
      <c r="G576" s="8" t="s">
        <v>2955</v>
      </c>
      <c r="H576" s="9" t="s">
        <v>3235</v>
      </c>
      <c r="I576" s="9">
        <v>77</v>
      </c>
      <c r="J576" s="9" t="s">
        <v>62</v>
      </c>
      <c r="K576" s="9">
        <v>0</v>
      </c>
      <c r="L576" s="9">
        <v>0</v>
      </c>
      <c r="M576" s="9" t="s">
        <v>83</v>
      </c>
      <c r="N576" s="9" t="s">
        <v>3236</v>
      </c>
      <c r="O576" s="9">
        <v>1</v>
      </c>
      <c r="P576" s="9">
        <v>77</v>
      </c>
      <c r="Q576" s="9">
        <v>0</v>
      </c>
      <c r="R576" s="8" t="s">
        <v>65</v>
      </c>
      <c r="S576" s="8" t="s">
        <v>3237</v>
      </c>
      <c r="T576" s="9" t="s">
        <v>67</v>
      </c>
      <c r="U576" s="9">
        <v>0</v>
      </c>
      <c r="V576" s="9" t="s">
        <v>68</v>
      </c>
      <c r="W576" s="9" t="s">
        <v>68</v>
      </c>
      <c r="X576" s="9" t="s">
        <v>68</v>
      </c>
    </row>
    <row r="577" spans="1:24">
      <c r="A577" s="9" t="s">
        <v>55</v>
      </c>
      <c r="B577" s="8" t="s">
        <v>3238</v>
      </c>
      <c r="C577" s="8"/>
      <c r="D577" s="9" t="s">
        <v>3239</v>
      </c>
      <c r="E577" s="9" t="s">
        <v>3240</v>
      </c>
      <c r="F577" s="8" t="s">
        <v>1503</v>
      </c>
      <c r="G577" s="8" t="s">
        <v>2955</v>
      </c>
      <c r="H577" s="9" t="s">
        <v>3241</v>
      </c>
      <c r="I577" s="9">
        <v>512</v>
      </c>
      <c r="J577" s="9" t="s">
        <v>62</v>
      </c>
      <c r="K577" s="9">
        <v>0</v>
      </c>
      <c r="L577" s="9">
        <v>0</v>
      </c>
      <c r="M577" s="9" t="s">
        <v>83</v>
      </c>
      <c r="N577" s="9" t="s">
        <v>3242</v>
      </c>
      <c r="O577" s="9">
        <v>3</v>
      </c>
      <c r="P577" s="9">
        <v>512</v>
      </c>
      <c r="Q577" s="9">
        <v>0</v>
      </c>
      <c r="R577" s="8" t="s">
        <v>65</v>
      </c>
      <c r="S577" s="8" t="s">
        <v>3243</v>
      </c>
      <c r="T577" s="9" t="s">
        <v>67</v>
      </c>
      <c r="U577" s="9">
        <v>0</v>
      </c>
      <c r="V577" s="9" t="s">
        <v>68</v>
      </c>
      <c r="W577" s="9" t="s">
        <v>68</v>
      </c>
      <c r="X577" s="9" t="s">
        <v>68</v>
      </c>
    </row>
    <row r="578" ht="22.5" spans="1:24">
      <c r="A578" s="9" t="s">
        <v>55</v>
      </c>
      <c r="B578" s="8" t="s">
        <v>3244</v>
      </c>
      <c r="C578" s="8" t="s">
        <v>3245</v>
      </c>
      <c r="D578" s="9" t="s">
        <v>339</v>
      </c>
      <c r="E578" s="9" t="s">
        <v>3246</v>
      </c>
      <c r="F578" s="8" t="s">
        <v>2486</v>
      </c>
      <c r="G578" s="8" t="s">
        <v>2955</v>
      </c>
      <c r="H578" s="9" t="s">
        <v>3247</v>
      </c>
      <c r="I578" s="9">
        <v>81</v>
      </c>
      <c r="J578" s="9" t="s">
        <v>62</v>
      </c>
      <c r="K578" s="9">
        <v>0</v>
      </c>
      <c r="L578" s="9">
        <v>0</v>
      </c>
      <c r="M578" s="9" t="s">
        <v>83</v>
      </c>
      <c r="N578" s="9" t="s">
        <v>596</v>
      </c>
      <c r="O578" s="9">
        <v>1</v>
      </c>
      <c r="P578" s="9">
        <v>81</v>
      </c>
      <c r="Q578" s="9">
        <v>0</v>
      </c>
      <c r="R578" s="8" t="s">
        <v>65</v>
      </c>
      <c r="S578" s="8" t="s">
        <v>3248</v>
      </c>
      <c r="T578" s="9" t="s">
        <v>67</v>
      </c>
      <c r="U578" s="9">
        <v>0</v>
      </c>
      <c r="V578" s="9" t="s">
        <v>68</v>
      </c>
      <c r="W578" s="9" t="s">
        <v>68</v>
      </c>
      <c r="X578" s="9" t="s">
        <v>68</v>
      </c>
    </row>
    <row r="579" ht="22.5" spans="1:24">
      <c r="A579" s="9" t="s">
        <v>55</v>
      </c>
      <c r="B579" s="8" t="s">
        <v>3249</v>
      </c>
      <c r="C579" s="8" t="s">
        <v>3250</v>
      </c>
      <c r="D579" s="9" t="s">
        <v>986</v>
      </c>
      <c r="E579" s="9" t="s">
        <v>2973</v>
      </c>
      <c r="F579" s="8" t="s">
        <v>2486</v>
      </c>
      <c r="G579" s="8" t="s">
        <v>2955</v>
      </c>
      <c r="H579" s="9" t="s">
        <v>3251</v>
      </c>
      <c r="I579" s="9">
        <v>103</v>
      </c>
      <c r="J579" s="9" t="s">
        <v>62</v>
      </c>
      <c r="K579" s="9">
        <v>0</v>
      </c>
      <c r="L579" s="9">
        <v>0</v>
      </c>
      <c r="M579" s="9" t="s">
        <v>83</v>
      </c>
      <c r="N579" s="9" t="s">
        <v>986</v>
      </c>
      <c r="O579" s="9">
        <v>1</v>
      </c>
      <c r="P579" s="9">
        <v>103</v>
      </c>
      <c r="Q579" s="9">
        <v>0</v>
      </c>
      <c r="R579" s="8" t="s">
        <v>65</v>
      </c>
      <c r="S579" s="8" t="s">
        <v>3252</v>
      </c>
      <c r="T579" s="9" t="s">
        <v>67</v>
      </c>
      <c r="U579" s="9">
        <v>0</v>
      </c>
      <c r="V579" s="9" t="s">
        <v>68</v>
      </c>
      <c r="W579" s="9" t="s">
        <v>68</v>
      </c>
      <c r="X579" s="9" t="s">
        <v>68</v>
      </c>
    </row>
    <row r="580" ht="22.5" spans="1:24">
      <c r="A580" s="9" t="s">
        <v>55</v>
      </c>
      <c r="B580" s="8" t="s">
        <v>3253</v>
      </c>
      <c r="C580" s="8"/>
      <c r="D580" s="9" t="s">
        <v>3254</v>
      </c>
      <c r="E580" s="9" t="s">
        <v>3255</v>
      </c>
      <c r="F580" s="8" t="s">
        <v>2486</v>
      </c>
      <c r="G580" s="8" t="s">
        <v>2955</v>
      </c>
      <c r="H580" s="9" t="s">
        <v>3256</v>
      </c>
      <c r="I580" s="9">
        <v>196</v>
      </c>
      <c r="J580" s="9" t="s">
        <v>62</v>
      </c>
      <c r="K580" s="9">
        <v>0</v>
      </c>
      <c r="L580" s="9">
        <v>0</v>
      </c>
      <c r="M580" s="9" t="s">
        <v>83</v>
      </c>
      <c r="N580" s="9" t="s">
        <v>3254</v>
      </c>
      <c r="O580" s="9">
        <v>1</v>
      </c>
      <c r="P580" s="9">
        <v>196</v>
      </c>
      <c r="Q580" s="9">
        <v>0</v>
      </c>
      <c r="R580" s="8" t="s">
        <v>65</v>
      </c>
      <c r="S580" s="8" t="s">
        <v>3257</v>
      </c>
      <c r="T580" s="9" t="s">
        <v>67</v>
      </c>
      <c r="U580" s="9">
        <v>0</v>
      </c>
      <c r="V580" s="9" t="s">
        <v>68</v>
      </c>
      <c r="W580" s="9" t="s">
        <v>68</v>
      </c>
      <c r="X580" s="9" t="s">
        <v>68</v>
      </c>
    </row>
    <row r="581" ht="22.5" spans="1:24">
      <c r="A581" s="9" t="s">
        <v>55</v>
      </c>
      <c r="B581" s="8" t="s">
        <v>3258</v>
      </c>
      <c r="C581" s="8" t="s">
        <v>3259</v>
      </c>
      <c r="D581" s="9" t="s">
        <v>1047</v>
      </c>
      <c r="E581" s="9" t="s">
        <v>1048</v>
      </c>
      <c r="F581" s="8" t="s">
        <v>1961</v>
      </c>
      <c r="G581" s="8" t="s">
        <v>2955</v>
      </c>
      <c r="H581" s="9" t="s">
        <v>3260</v>
      </c>
      <c r="I581" s="9">
        <v>540</v>
      </c>
      <c r="J581" s="9" t="s">
        <v>62</v>
      </c>
      <c r="K581" s="9">
        <v>0</v>
      </c>
      <c r="L581" s="9">
        <v>0</v>
      </c>
      <c r="M581" s="9" t="s">
        <v>83</v>
      </c>
      <c r="N581" s="9" t="s">
        <v>1047</v>
      </c>
      <c r="O581" s="9">
        <v>4</v>
      </c>
      <c r="P581" s="9">
        <v>540</v>
      </c>
      <c r="Q581" s="9">
        <v>0</v>
      </c>
      <c r="R581" s="8" t="s">
        <v>65</v>
      </c>
      <c r="S581" s="8" t="s">
        <v>3261</v>
      </c>
      <c r="T581" s="9" t="s">
        <v>67</v>
      </c>
      <c r="U581" s="9">
        <v>0</v>
      </c>
      <c r="V581" s="9" t="s">
        <v>68</v>
      </c>
      <c r="W581" s="9" t="s">
        <v>68</v>
      </c>
      <c r="X581" s="9" t="s">
        <v>68</v>
      </c>
    </row>
    <row r="582" spans="1:24">
      <c r="A582" s="9" t="s">
        <v>55</v>
      </c>
      <c r="B582" s="8" t="s">
        <v>3262</v>
      </c>
      <c r="C582" s="8" t="s">
        <v>3263</v>
      </c>
      <c r="D582" s="9" t="s">
        <v>301</v>
      </c>
      <c r="E582" s="9" t="s">
        <v>352</v>
      </c>
      <c r="F582" s="8" t="s">
        <v>1961</v>
      </c>
      <c r="G582" s="8" t="s">
        <v>2955</v>
      </c>
      <c r="H582" s="9" t="s">
        <v>3264</v>
      </c>
      <c r="I582" s="9">
        <v>395</v>
      </c>
      <c r="J582" s="9" t="s">
        <v>62</v>
      </c>
      <c r="K582" s="9">
        <v>0</v>
      </c>
      <c r="L582" s="9">
        <v>0</v>
      </c>
      <c r="M582" s="9" t="s">
        <v>83</v>
      </c>
      <c r="N582" s="9" t="s">
        <v>301</v>
      </c>
      <c r="O582" s="9">
        <v>2</v>
      </c>
      <c r="P582" s="9">
        <v>395</v>
      </c>
      <c r="Q582" s="9">
        <v>0</v>
      </c>
      <c r="R582" s="8" t="s">
        <v>65</v>
      </c>
      <c r="S582" s="8" t="s">
        <v>3265</v>
      </c>
      <c r="T582" s="9" t="s">
        <v>67</v>
      </c>
      <c r="U582" s="9">
        <v>0</v>
      </c>
      <c r="V582" s="9" t="s">
        <v>68</v>
      </c>
      <c r="W582" s="9" t="s">
        <v>68</v>
      </c>
      <c r="X582" s="9" t="s">
        <v>68</v>
      </c>
    </row>
    <row r="583" spans="1:24">
      <c r="A583" s="9" t="s">
        <v>55</v>
      </c>
      <c r="B583" s="8" t="s">
        <v>3266</v>
      </c>
      <c r="C583" s="8" t="s">
        <v>3267</v>
      </c>
      <c r="D583" s="9" t="s">
        <v>956</v>
      </c>
      <c r="E583" s="9" t="s">
        <v>3268</v>
      </c>
      <c r="F583" s="8" t="s">
        <v>2486</v>
      </c>
      <c r="G583" s="8" t="s">
        <v>2955</v>
      </c>
      <c r="H583" s="9" t="s">
        <v>3269</v>
      </c>
      <c r="I583" s="9">
        <v>142</v>
      </c>
      <c r="J583" s="9" t="s">
        <v>62</v>
      </c>
      <c r="K583" s="9">
        <v>0</v>
      </c>
      <c r="L583" s="9">
        <v>0</v>
      </c>
      <c r="M583" s="9" t="s">
        <v>83</v>
      </c>
      <c r="N583" s="9" t="s">
        <v>1104</v>
      </c>
      <c r="O583" s="9">
        <v>1</v>
      </c>
      <c r="P583" s="9">
        <v>142</v>
      </c>
      <c r="Q583" s="9">
        <v>0</v>
      </c>
      <c r="R583" s="8" t="s">
        <v>65</v>
      </c>
      <c r="S583" s="8" t="s">
        <v>3270</v>
      </c>
      <c r="T583" s="9" t="s">
        <v>67</v>
      </c>
      <c r="U583" s="9">
        <v>0</v>
      </c>
      <c r="V583" s="9" t="s">
        <v>68</v>
      </c>
      <c r="W583" s="9" t="s">
        <v>68</v>
      </c>
      <c r="X583" s="9" t="s">
        <v>68</v>
      </c>
    </row>
    <row r="584" ht="22.5" spans="1:24">
      <c r="A584" s="9" t="s">
        <v>55</v>
      </c>
      <c r="B584" s="8" t="s">
        <v>3271</v>
      </c>
      <c r="C584" s="8"/>
      <c r="D584" s="9" t="s">
        <v>892</v>
      </c>
      <c r="E584" s="9" t="s">
        <v>3272</v>
      </c>
      <c r="F584" s="8" t="s">
        <v>2486</v>
      </c>
      <c r="G584" s="8" t="s">
        <v>2955</v>
      </c>
      <c r="H584" s="9" t="s">
        <v>3273</v>
      </c>
      <c r="I584" s="9">
        <v>36</v>
      </c>
      <c r="J584" s="9" t="s">
        <v>62</v>
      </c>
      <c r="K584" s="9">
        <v>0</v>
      </c>
      <c r="L584" s="9">
        <v>0</v>
      </c>
      <c r="M584" s="9" t="s">
        <v>83</v>
      </c>
      <c r="N584" s="9" t="s">
        <v>895</v>
      </c>
      <c r="O584" s="9">
        <v>1</v>
      </c>
      <c r="P584" s="9">
        <v>36</v>
      </c>
      <c r="Q584" s="9">
        <v>0</v>
      </c>
      <c r="R584" s="8" t="s">
        <v>65</v>
      </c>
      <c r="S584" s="8" t="s">
        <v>3274</v>
      </c>
      <c r="T584" s="9" t="s">
        <v>67</v>
      </c>
      <c r="U584" s="9">
        <v>0</v>
      </c>
      <c r="V584" s="9" t="s">
        <v>68</v>
      </c>
      <c r="W584" s="9" t="s">
        <v>68</v>
      </c>
      <c r="X584" s="9" t="s">
        <v>68</v>
      </c>
    </row>
    <row r="585" ht="22.5" spans="1:24">
      <c r="A585" s="9" t="s">
        <v>55</v>
      </c>
      <c r="B585" s="8" t="s">
        <v>3275</v>
      </c>
      <c r="C585" s="8" t="s">
        <v>3276</v>
      </c>
      <c r="D585" s="9" t="s">
        <v>290</v>
      </c>
      <c r="E585" s="9" t="s">
        <v>291</v>
      </c>
      <c r="F585" s="8" t="s">
        <v>2486</v>
      </c>
      <c r="G585" s="8" t="s">
        <v>2955</v>
      </c>
      <c r="H585" s="9" t="s">
        <v>3277</v>
      </c>
      <c r="I585" s="9">
        <v>224</v>
      </c>
      <c r="J585" s="9" t="s">
        <v>62</v>
      </c>
      <c r="K585" s="9">
        <v>0</v>
      </c>
      <c r="L585" s="9">
        <v>0</v>
      </c>
      <c r="M585" s="9" t="s">
        <v>83</v>
      </c>
      <c r="N585" s="9" t="s">
        <v>293</v>
      </c>
      <c r="O585" s="9">
        <v>1</v>
      </c>
      <c r="P585" s="9">
        <v>224</v>
      </c>
      <c r="Q585" s="9">
        <v>0</v>
      </c>
      <c r="R585" s="8" t="s">
        <v>65</v>
      </c>
      <c r="S585" s="8" t="s">
        <v>3278</v>
      </c>
      <c r="T585" s="9" t="s">
        <v>67</v>
      </c>
      <c r="U585" s="9">
        <v>0</v>
      </c>
      <c r="V585" s="9" t="s">
        <v>68</v>
      </c>
      <c r="W585" s="9" t="s">
        <v>68</v>
      </c>
      <c r="X585" s="9" t="s">
        <v>68</v>
      </c>
    </row>
    <row r="586" ht="22.5" spans="1:24">
      <c r="A586" s="9" t="s">
        <v>55</v>
      </c>
      <c r="B586" s="8" t="s">
        <v>3279</v>
      </c>
      <c r="C586" s="8" t="s">
        <v>3280</v>
      </c>
      <c r="D586" s="9" t="s">
        <v>3281</v>
      </c>
      <c r="E586" s="9" t="s">
        <v>3282</v>
      </c>
      <c r="F586" s="8" t="s">
        <v>2486</v>
      </c>
      <c r="G586" s="8" t="s">
        <v>2955</v>
      </c>
      <c r="H586" s="9" t="s">
        <v>3283</v>
      </c>
      <c r="I586" s="9">
        <v>37</v>
      </c>
      <c r="J586" s="9" t="s">
        <v>62</v>
      </c>
      <c r="K586" s="9">
        <v>0</v>
      </c>
      <c r="L586" s="9">
        <v>0</v>
      </c>
      <c r="M586" s="9" t="s">
        <v>83</v>
      </c>
      <c r="N586" s="9" t="s">
        <v>3281</v>
      </c>
      <c r="O586" s="9">
        <v>1</v>
      </c>
      <c r="P586" s="9">
        <v>37</v>
      </c>
      <c r="Q586" s="9">
        <v>0</v>
      </c>
      <c r="R586" s="8" t="s">
        <v>65</v>
      </c>
      <c r="S586" s="8" t="s">
        <v>3284</v>
      </c>
      <c r="T586" s="9" t="s">
        <v>67</v>
      </c>
      <c r="U586" s="9">
        <v>0</v>
      </c>
      <c r="V586" s="9" t="s">
        <v>68</v>
      </c>
      <c r="W586" s="9" t="s">
        <v>68</v>
      </c>
      <c r="X586" s="9" t="s">
        <v>68</v>
      </c>
    </row>
    <row r="587" ht="22.5" spans="1:24">
      <c r="A587" s="9" t="s">
        <v>55</v>
      </c>
      <c r="B587" s="8" t="s">
        <v>3285</v>
      </c>
      <c r="C587" s="8"/>
      <c r="D587" s="9" t="s">
        <v>3286</v>
      </c>
      <c r="E587" s="9" t="s">
        <v>3287</v>
      </c>
      <c r="F587" s="8" t="s">
        <v>128</v>
      </c>
      <c r="G587" s="8" t="s">
        <v>2955</v>
      </c>
      <c r="H587" s="9" t="s">
        <v>3288</v>
      </c>
      <c r="I587" s="9">
        <v>255</v>
      </c>
      <c r="J587" s="9" t="s">
        <v>62</v>
      </c>
      <c r="K587" s="9">
        <v>0</v>
      </c>
      <c r="L587" s="9">
        <v>0</v>
      </c>
      <c r="M587" s="9" t="s">
        <v>83</v>
      </c>
      <c r="N587" s="9" t="s">
        <v>3286</v>
      </c>
      <c r="O587" s="9">
        <v>7</v>
      </c>
      <c r="P587" s="9">
        <v>255</v>
      </c>
      <c r="Q587" s="9">
        <v>0</v>
      </c>
      <c r="R587" s="8" t="s">
        <v>65</v>
      </c>
      <c r="S587" s="8" t="s">
        <v>3289</v>
      </c>
      <c r="T587" s="9" t="s">
        <v>67</v>
      </c>
      <c r="U587" s="9">
        <v>0</v>
      </c>
      <c r="V587" s="9" t="s">
        <v>68</v>
      </c>
      <c r="W587" s="9" t="s">
        <v>68</v>
      </c>
      <c r="X587" s="9" t="s">
        <v>68</v>
      </c>
    </row>
    <row r="588" ht="22.5" spans="1:24">
      <c r="A588" s="9" t="s">
        <v>55</v>
      </c>
      <c r="B588" s="8" t="s">
        <v>3290</v>
      </c>
      <c r="C588" s="8" t="s">
        <v>3291</v>
      </c>
      <c r="D588" s="9" t="s">
        <v>986</v>
      </c>
      <c r="E588" s="9" t="s">
        <v>3292</v>
      </c>
      <c r="F588" s="8" t="s">
        <v>2486</v>
      </c>
      <c r="G588" s="8" t="s">
        <v>2955</v>
      </c>
      <c r="H588" s="9" t="s">
        <v>3293</v>
      </c>
      <c r="I588" s="9">
        <v>48</v>
      </c>
      <c r="J588" s="9" t="s">
        <v>62</v>
      </c>
      <c r="K588" s="9">
        <v>0</v>
      </c>
      <c r="L588" s="9">
        <v>0</v>
      </c>
      <c r="M588" s="9" t="s">
        <v>83</v>
      </c>
      <c r="N588" s="9" t="s">
        <v>113</v>
      </c>
      <c r="O588" s="9">
        <v>1</v>
      </c>
      <c r="P588" s="9">
        <v>48</v>
      </c>
      <c r="Q588" s="9">
        <v>0</v>
      </c>
      <c r="R588" s="8" t="s">
        <v>65</v>
      </c>
      <c r="S588" s="8" t="s">
        <v>3294</v>
      </c>
      <c r="T588" s="9" t="s">
        <v>67</v>
      </c>
      <c r="U588" s="9">
        <v>0</v>
      </c>
      <c r="V588" s="9" t="s">
        <v>68</v>
      </c>
      <c r="W588" s="9" t="s">
        <v>68</v>
      </c>
      <c r="X588" s="9" t="s">
        <v>68</v>
      </c>
    </row>
    <row r="589" spans="1:24">
      <c r="A589" s="9" t="s">
        <v>55</v>
      </c>
      <c r="B589" s="8" t="s">
        <v>3295</v>
      </c>
      <c r="C589" s="8" t="s">
        <v>3296</v>
      </c>
      <c r="D589" s="9" t="s">
        <v>3297</v>
      </c>
      <c r="E589" s="9" t="s">
        <v>3298</v>
      </c>
      <c r="F589" s="8" t="s">
        <v>1503</v>
      </c>
      <c r="G589" s="8" t="s">
        <v>2955</v>
      </c>
      <c r="H589" s="9" t="s">
        <v>3299</v>
      </c>
      <c r="I589" s="9">
        <v>906</v>
      </c>
      <c r="J589" s="9" t="s">
        <v>62</v>
      </c>
      <c r="K589" s="9">
        <v>0</v>
      </c>
      <c r="L589" s="9">
        <v>0</v>
      </c>
      <c r="M589" s="9" t="s">
        <v>83</v>
      </c>
      <c r="N589" s="9" t="s">
        <v>3300</v>
      </c>
      <c r="O589" s="9">
        <v>3</v>
      </c>
      <c r="P589" s="9">
        <v>906</v>
      </c>
      <c r="Q589" s="9">
        <v>0</v>
      </c>
      <c r="R589" s="8" t="s">
        <v>65</v>
      </c>
      <c r="S589" s="8" t="s">
        <v>3301</v>
      </c>
      <c r="T589" s="9" t="s">
        <v>67</v>
      </c>
      <c r="U589" s="9">
        <v>0</v>
      </c>
      <c r="V589" s="9" t="s">
        <v>68</v>
      </c>
      <c r="W589" s="9" t="s">
        <v>68</v>
      </c>
      <c r="X589" s="9" t="s">
        <v>68</v>
      </c>
    </row>
    <row r="590" spans="1:24">
      <c r="A590" s="9" t="s">
        <v>55</v>
      </c>
      <c r="B590" s="8" t="s">
        <v>3302</v>
      </c>
      <c r="C590" s="8"/>
      <c r="D590" s="9" t="s">
        <v>202</v>
      </c>
      <c r="E590" s="9" t="s">
        <v>2169</v>
      </c>
      <c r="F590" s="8" t="s">
        <v>2486</v>
      </c>
      <c r="G590" s="8" t="s">
        <v>2955</v>
      </c>
      <c r="H590" s="9" t="s">
        <v>3303</v>
      </c>
      <c r="I590" s="9">
        <v>153</v>
      </c>
      <c r="J590" s="9" t="s">
        <v>62</v>
      </c>
      <c r="K590" s="9">
        <v>0</v>
      </c>
      <c r="L590" s="9">
        <v>0</v>
      </c>
      <c r="M590" s="9" t="s">
        <v>83</v>
      </c>
      <c r="N590" s="9" t="s">
        <v>3304</v>
      </c>
      <c r="O590" s="9">
        <v>1</v>
      </c>
      <c r="P590" s="9">
        <v>153</v>
      </c>
      <c r="Q590" s="9">
        <v>0</v>
      </c>
      <c r="R590" s="8" t="s">
        <v>65</v>
      </c>
      <c r="S590" s="8" t="s">
        <v>3305</v>
      </c>
      <c r="T590" s="9" t="s">
        <v>67</v>
      </c>
      <c r="U590" s="9">
        <v>0</v>
      </c>
      <c r="V590" s="9" t="s">
        <v>68</v>
      </c>
      <c r="W590" s="9" t="s">
        <v>68</v>
      </c>
      <c r="X590" s="9" t="s">
        <v>68</v>
      </c>
    </row>
    <row r="591" spans="1:24">
      <c r="A591" s="9" t="s">
        <v>55</v>
      </c>
      <c r="B591" s="8" t="s">
        <v>3306</v>
      </c>
      <c r="C591" s="8" t="s">
        <v>3307</v>
      </c>
      <c r="D591" s="9" t="s">
        <v>358</v>
      </c>
      <c r="E591" s="9" t="s">
        <v>3308</v>
      </c>
      <c r="F591" s="8" t="s">
        <v>2486</v>
      </c>
      <c r="G591" s="8" t="s">
        <v>2955</v>
      </c>
      <c r="H591" s="9" t="s">
        <v>3309</v>
      </c>
      <c r="I591" s="9">
        <v>171</v>
      </c>
      <c r="J591" s="9" t="s">
        <v>62</v>
      </c>
      <c r="K591" s="9">
        <v>0</v>
      </c>
      <c r="L591" s="9">
        <v>0</v>
      </c>
      <c r="M591" s="9" t="s">
        <v>83</v>
      </c>
      <c r="N591" s="9" t="s">
        <v>514</v>
      </c>
      <c r="O591" s="9">
        <v>1</v>
      </c>
      <c r="P591" s="9">
        <v>171</v>
      </c>
      <c r="Q591" s="9">
        <v>0</v>
      </c>
      <c r="R591" s="8" t="s">
        <v>65</v>
      </c>
      <c r="S591" s="8" t="s">
        <v>3310</v>
      </c>
      <c r="T591" s="9" t="s">
        <v>67</v>
      </c>
      <c r="U591" s="9">
        <v>0</v>
      </c>
      <c r="V591" s="9" t="s">
        <v>68</v>
      </c>
      <c r="W591" s="9" t="s">
        <v>68</v>
      </c>
      <c r="X591" s="9" t="s">
        <v>68</v>
      </c>
    </row>
    <row r="592" ht="22.5" spans="1:24">
      <c r="A592" s="9" t="s">
        <v>55</v>
      </c>
      <c r="B592" s="8" t="s">
        <v>3311</v>
      </c>
      <c r="C592" s="8"/>
      <c r="D592" s="9" t="s">
        <v>3312</v>
      </c>
      <c r="E592" s="9" t="s">
        <v>3313</v>
      </c>
      <c r="F592" s="8" t="s">
        <v>2486</v>
      </c>
      <c r="G592" s="8" t="s">
        <v>2955</v>
      </c>
      <c r="H592" s="9" t="s">
        <v>3314</v>
      </c>
      <c r="I592" s="9">
        <v>60</v>
      </c>
      <c r="J592" s="9" t="s">
        <v>62</v>
      </c>
      <c r="K592" s="9">
        <v>0</v>
      </c>
      <c r="L592" s="9">
        <v>0</v>
      </c>
      <c r="M592" s="9" t="s">
        <v>83</v>
      </c>
      <c r="N592" s="9" t="s">
        <v>3315</v>
      </c>
      <c r="O592" s="9">
        <v>1</v>
      </c>
      <c r="P592" s="9">
        <v>60</v>
      </c>
      <c r="Q592" s="9">
        <v>0</v>
      </c>
      <c r="R592" s="8" t="s">
        <v>65</v>
      </c>
      <c r="S592" s="8" t="s">
        <v>3316</v>
      </c>
      <c r="T592" s="9" t="s">
        <v>67</v>
      </c>
      <c r="U592" s="9">
        <v>0</v>
      </c>
      <c r="V592" s="9" t="s">
        <v>68</v>
      </c>
      <c r="W592" s="9" t="s">
        <v>68</v>
      </c>
      <c r="X592" s="9" t="s">
        <v>68</v>
      </c>
    </row>
    <row r="593" ht="22.5" spans="1:24">
      <c r="A593" s="9" t="s">
        <v>55</v>
      </c>
      <c r="B593" s="8" t="s">
        <v>3317</v>
      </c>
      <c r="C593" s="8" t="s">
        <v>182</v>
      </c>
      <c r="D593" s="9" t="s">
        <v>3318</v>
      </c>
      <c r="E593" s="9" t="s">
        <v>3319</v>
      </c>
      <c r="F593" s="8" t="s">
        <v>2486</v>
      </c>
      <c r="G593" s="8" t="s">
        <v>2955</v>
      </c>
      <c r="H593" s="9" t="s">
        <v>3320</v>
      </c>
      <c r="I593" s="9">
        <v>137</v>
      </c>
      <c r="J593" s="9" t="s">
        <v>62</v>
      </c>
      <c r="K593" s="9">
        <v>0</v>
      </c>
      <c r="L593" s="9">
        <v>0</v>
      </c>
      <c r="M593" s="9" t="s">
        <v>83</v>
      </c>
      <c r="N593" s="9" t="s">
        <v>3321</v>
      </c>
      <c r="O593" s="9">
        <v>1</v>
      </c>
      <c r="P593" s="9">
        <v>137</v>
      </c>
      <c r="Q593" s="9">
        <v>0</v>
      </c>
      <c r="R593" s="8" t="s">
        <v>65</v>
      </c>
      <c r="S593" s="8" t="s">
        <v>3322</v>
      </c>
      <c r="T593" s="9" t="s">
        <v>67</v>
      </c>
      <c r="U593" s="9">
        <v>0</v>
      </c>
      <c r="V593" s="9" t="s">
        <v>68</v>
      </c>
      <c r="W593" s="9" t="s">
        <v>68</v>
      </c>
      <c r="X593" s="9" t="s">
        <v>68</v>
      </c>
    </row>
    <row r="594" ht="22.5" spans="1:24">
      <c r="A594" s="9" t="s">
        <v>55</v>
      </c>
      <c r="B594" s="8" t="s">
        <v>3323</v>
      </c>
      <c r="C594" s="8" t="s">
        <v>3324</v>
      </c>
      <c r="D594" s="9" t="s">
        <v>3325</v>
      </c>
      <c r="E594" s="9" t="s">
        <v>1329</v>
      </c>
      <c r="F594" s="8" t="s">
        <v>2486</v>
      </c>
      <c r="G594" s="8" t="s">
        <v>2955</v>
      </c>
      <c r="H594" s="9" t="s">
        <v>3326</v>
      </c>
      <c r="I594" s="9">
        <v>104</v>
      </c>
      <c r="J594" s="9" t="s">
        <v>62</v>
      </c>
      <c r="K594" s="9">
        <v>0</v>
      </c>
      <c r="L594" s="9">
        <v>0</v>
      </c>
      <c r="M594" s="9" t="s">
        <v>83</v>
      </c>
      <c r="N594" s="9" t="s">
        <v>3327</v>
      </c>
      <c r="O594" s="9">
        <v>1</v>
      </c>
      <c r="P594" s="9">
        <v>104</v>
      </c>
      <c r="Q594" s="9">
        <v>0</v>
      </c>
      <c r="R594" s="8" t="s">
        <v>65</v>
      </c>
      <c r="S594" s="8" t="s">
        <v>3328</v>
      </c>
      <c r="T594" s="9" t="s">
        <v>67</v>
      </c>
      <c r="U594" s="9">
        <v>0</v>
      </c>
      <c r="V594" s="9" t="s">
        <v>68</v>
      </c>
      <c r="W594" s="9" t="s">
        <v>68</v>
      </c>
      <c r="X594" s="9" t="s">
        <v>68</v>
      </c>
    </row>
    <row r="595" spans="1:24">
      <c r="A595" s="9" t="s">
        <v>55</v>
      </c>
      <c r="B595" s="8" t="s">
        <v>3329</v>
      </c>
      <c r="C595" s="8"/>
      <c r="D595" s="9" t="s">
        <v>98</v>
      </c>
      <c r="E595" s="9" t="s">
        <v>1240</v>
      </c>
      <c r="F595" s="8" t="s">
        <v>1961</v>
      </c>
      <c r="G595" s="8" t="s">
        <v>2955</v>
      </c>
      <c r="H595" s="9" t="s">
        <v>3330</v>
      </c>
      <c r="I595" s="9">
        <v>65</v>
      </c>
      <c r="J595" s="9" t="s">
        <v>62</v>
      </c>
      <c r="K595" s="9">
        <v>0</v>
      </c>
      <c r="L595" s="9">
        <v>0</v>
      </c>
      <c r="M595" s="9" t="s">
        <v>83</v>
      </c>
      <c r="N595" s="9" t="s">
        <v>98</v>
      </c>
      <c r="O595" s="9">
        <v>2</v>
      </c>
      <c r="P595" s="9">
        <v>65</v>
      </c>
      <c r="Q595" s="9">
        <v>0</v>
      </c>
      <c r="R595" s="8" t="s">
        <v>65</v>
      </c>
      <c r="S595" s="8" t="s">
        <v>3331</v>
      </c>
      <c r="T595" s="9" t="s">
        <v>67</v>
      </c>
      <c r="U595" s="9">
        <v>0</v>
      </c>
      <c r="V595" s="9" t="s">
        <v>68</v>
      </c>
      <c r="W595" s="9" t="s">
        <v>68</v>
      </c>
      <c r="X595" s="9" t="s">
        <v>68</v>
      </c>
    </row>
    <row r="596" ht="22.5" spans="1:24">
      <c r="A596" s="9" t="s">
        <v>55</v>
      </c>
      <c r="B596" s="8" t="s">
        <v>3332</v>
      </c>
      <c r="C596" s="8"/>
      <c r="D596" s="9" t="s">
        <v>748</v>
      </c>
      <c r="E596" s="9" t="s">
        <v>3333</v>
      </c>
      <c r="F596" s="8" t="s">
        <v>2486</v>
      </c>
      <c r="G596" s="8" t="s">
        <v>2955</v>
      </c>
      <c r="H596" s="9" t="s">
        <v>3334</v>
      </c>
      <c r="I596" s="9">
        <v>59</v>
      </c>
      <c r="J596" s="9" t="s">
        <v>62</v>
      </c>
      <c r="K596" s="9">
        <v>0</v>
      </c>
      <c r="L596" s="9">
        <v>0</v>
      </c>
      <c r="M596" s="9" t="s">
        <v>83</v>
      </c>
      <c r="N596" s="9" t="s">
        <v>3335</v>
      </c>
      <c r="O596" s="9">
        <v>1</v>
      </c>
      <c r="P596" s="9">
        <v>59</v>
      </c>
      <c r="Q596" s="9">
        <v>0</v>
      </c>
      <c r="R596" s="8" t="s">
        <v>65</v>
      </c>
      <c r="S596" s="8" t="s">
        <v>3336</v>
      </c>
      <c r="T596" s="9" t="s">
        <v>67</v>
      </c>
      <c r="U596" s="9">
        <v>0</v>
      </c>
      <c r="V596" s="9" t="s">
        <v>68</v>
      </c>
      <c r="W596" s="9" t="s">
        <v>68</v>
      </c>
      <c r="X596" s="9" t="s">
        <v>68</v>
      </c>
    </row>
    <row r="597" ht="22.5" spans="1:24">
      <c r="A597" s="9" t="s">
        <v>55</v>
      </c>
      <c r="B597" s="8" t="s">
        <v>3337</v>
      </c>
      <c r="C597" s="8" t="s">
        <v>3338</v>
      </c>
      <c r="D597" s="9" t="s">
        <v>339</v>
      </c>
      <c r="E597" s="9" t="s">
        <v>594</v>
      </c>
      <c r="F597" s="8" t="s">
        <v>2486</v>
      </c>
      <c r="G597" s="8" t="s">
        <v>2955</v>
      </c>
      <c r="H597" s="9" t="s">
        <v>3339</v>
      </c>
      <c r="I597" s="9">
        <v>113</v>
      </c>
      <c r="J597" s="9" t="s">
        <v>62</v>
      </c>
      <c r="K597" s="9">
        <v>0</v>
      </c>
      <c r="L597" s="9">
        <v>0</v>
      </c>
      <c r="M597" s="9" t="s">
        <v>83</v>
      </c>
      <c r="N597" s="9" t="s">
        <v>596</v>
      </c>
      <c r="O597" s="9">
        <v>1</v>
      </c>
      <c r="P597" s="9">
        <v>113</v>
      </c>
      <c r="Q597" s="9">
        <v>0</v>
      </c>
      <c r="R597" s="8" t="s">
        <v>65</v>
      </c>
      <c r="S597" s="8" t="s">
        <v>3340</v>
      </c>
      <c r="T597" s="9" t="s">
        <v>67</v>
      </c>
      <c r="U597" s="9">
        <v>0</v>
      </c>
      <c r="V597" s="9" t="s">
        <v>68</v>
      </c>
      <c r="W597" s="9" t="s">
        <v>68</v>
      </c>
      <c r="X597" s="9" t="s">
        <v>68</v>
      </c>
    </row>
    <row r="598" ht="22.5" spans="1:24">
      <c r="A598" s="9" t="s">
        <v>55</v>
      </c>
      <c r="B598" s="8" t="s">
        <v>3341</v>
      </c>
      <c r="C598" s="8" t="s">
        <v>3342</v>
      </c>
      <c r="D598" s="9" t="s">
        <v>1971</v>
      </c>
      <c r="E598" s="9" t="s">
        <v>3343</v>
      </c>
      <c r="F598" s="8" t="s">
        <v>2486</v>
      </c>
      <c r="G598" s="8" t="s">
        <v>2955</v>
      </c>
      <c r="H598" s="9" t="s">
        <v>3344</v>
      </c>
      <c r="I598" s="9">
        <v>126</v>
      </c>
      <c r="J598" s="9" t="s">
        <v>62</v>
      </c>
      <c r="K598" s="9">
        <v>0</v>
      </c>
      <c r="L598" s="9">
        <v>0</v>
      </c>
      <c r="M598" s="9" t="s">
        <v>83</v>
      </c>
      <c r="N598" s="9" t="s">
        <v>1974</v>
      </c>
      <c r="O598" s="9">
        <v>2</v>
      </c>
      <c r="P598" s="9">
        <v>126</v>
      </c>
      <c r="Q598" s="9">
        <v>0</v>
      </c>
      <c r="R598" s="8" t="s">
        <v>65</v>
      </c>
      <c r="S598" s="8" t="s">
        <v>3345</v>
      </c>
      <c r="T598" s="9" t="s">
        <v>67</v>
      </c>
      <c r="U598" s="9">
        <v>0</v>
      </c>
      <c r="V598" s="9" t="s">
        <v>68</v>
      </c>
      <c r="W598" s="9" t="s">
        <v>68</v>
      </c>
      <c r="X598" s="9" t="s">
        <v>68</v>
      </c>
    </row>
    <row r="599" spans="1:24">
      <c r="A599" s="9" t="s">
        <v>55</v>
      </c>
      <c r="B599" s="8" t="s">
        <v>3346</v>
      </c>
      <c r="C599" s="8" t="s">
        <v>3347</v>
      </c>
      <c r="D599" s="9" t="s">
        <v>3348</v>
      </c>
      <c r="E599" s="9" t="s">
        <v>3349</v>
      </c>
      <c r="F599" s="8" t="s">
        <v>1503</v>
      </c>
      <c r="G599" s="8" t="s">
        <v>2955</v>
      </c>
      <c r="H599" s="9" t="s">
        <v>3350</v>
      </c>
      <c r="I599" s="9">
        <v>555</v>
      </c>
      <c r="J599" s="9" t="s">
        <v>62</v>
      </c>
      <c r="K599" s="9">
        <v>0</v>
      </c>
      <c r="L599" s="9">
        <v>0</v>
      </c>
      <c r="M599" s="9" t="s">
        <v>83</v>
      </c>
      <c r="N599" s="9" t="s">
        <v>3348</v>
      </c>
      <c r="O599" s="9">
        <v>9</v>
      </c>
      <c r="P599" s="9">
        <v>555</v>
      </c>
      <c r="Q599" s="9">
        <v>0</v>
      </c>
      <c r="R599" s="8" t="s">
        <v>65</v>
      </c>
      <c r="S599" s="8" t="s">
        <v>3351</v>
      </c>
      <c r="T599" s="9" t="s">
        <v>67</v>
      </c>
      <c r="U599" s="9">
        <v>0</v>
      </c>
      <c r="V599" s="9" t="s">
        <v>68</v>
      </c>
      <c r="W599" s="9" t="s">
        <v>68</v>
      </c>
      <c r="X599" s="9" t="s">
        <v>68</v>
      </c>
    </row>
    <row r="600" ht="22.5" spans="1:24">
      <c r="A600" s="9" t="s">
        <v>55</v>
      </c>
      <c r="B600" s="8" t="s">
        <v>3352</v>
      </c>
      <c r="C600" s="8" t="s">
        <v>3353</v>
      </c>
      <c r="D600" s="9" t="s">
        <v>3354</v>
      </c>
      <c r="E600" s="9" t="s">
        <v>3355</v>
      </c>
      <c r="F600" s="8" t="s">
        <v>2486</v>
      </c>
      <c r="G600" s="8" t="s">
        <v>2955</v>
      </c>
      <c r="H600" s="9" t="s">
        <v>3356</v>
      </c>
      <c r="I600" s="9">
        <v>201</v>
      </c>
      <c r="J600" s="9" t="s">
        <v>62</v>
      </c>
      <c r="K600" s="9">
        <v>0</v>
      </c>
      <c r="L600" s="9">
        <v>0</v>
      </c>
      <c r="M600" s="9" t="s">
        <v>83</v>
      </c>
      <c r="N600" s="9" t="s">
        <v>3357</v>
      </c>
      <c r="O600" s="9">
        <v>1</v>
      </c>
      <c r="P600" s="9">
        <v>201</v>
      </c>
      <c r="Q600" s="9">
        <v>0</v>
      </c>
      <c r="R600" s="8" t="s">
        <v>65</v>
      </c>
      <c r="S600" s="8" t="s">
        <v>3358</v>
      </c>
      <c r="T600" s="9" t="s">
        <v>67</v>
      </c>
      <c r="U600" s="9">
        <v>0</v>
      </c>
      <c r="V600" s="9" t="s">
        <v>68</v>
      </c>
      <c r="W600" s="9" t="s">
        <v>68</v>
      </c>
      <c r="X600" s="9" t="s">
        <v>68</v>
      </c>
    </row>
    <row r="601" spans="1:24">
      <c r="A601" s="9" t="s">
        <v>55</v>
      </c>
      <c r="B601" s="8" t="s">
        <v>3359</v>
      </c>
      <c r="C601" s="8" t="s">
        <v>3360</v>
      </c>
      <c r="D601" s="9" t="s">
        <v>3361</v>
      </c>
      <c r="E601" s="9" t="s">
        <v>3362</v>
      </c>
      <c r="F601" s="8" t="s">
        <v>1961</v>
      </c>
      <c r="G601" s="8" t="s">
        <v>2955</v>
      </c>
      <c r="H601" s="9" t="s">
        <v>3363</v>
      </c>
      <c r="I601" s="9">
        <v>164</v>
      </c>
      <c r="J601" s="9" t="s">
        <v>62</v>
      </c>
      <c r="K601" s="9">
        <v>0</v>
      </c>
      <c r="L601" s="9">
        <v>0</v>
      </c>
      <c r="M601" s="9" t="s">
        <v>83</v>
      </c>
      <c r="N601" s="9" t="s">
        <v>3364</v>
      </c>
      <c r="O601" s="9">
        <v>2</v>
      </c>
      <c r="P601" s="9">
        <v>164</v>
      </c>
      <c r="Q601" s="9">
        <v>0</v>
      </c>
      <c r="R601" s="8" t="s">
        <v>65</v>
      </c>
      <c r="S601" s="8" t="s">
        <v>3365</v>
      </c>
      <c r="T601" s="9" t="s">
        <v>67</v>
      </c>
      <c r="U601" s="9">
        <v>0</v>
      </c>
      <c r="V601" s="9" t="s">
        <v>68</v>
      </c>
      <c r="W601" s="9" t="s">
        <v>68</v>
      </c>
      <c r="X601" s="9" t="s">
        <v>68</v>
      </c>
    </row>
    <row r="602" ht="22.5" spans="1:24">
      <c r="A602" s="9" t="s">
        <v>55</v>
      </c>
      <c r="B602" s="8" t="s">
        <v>3366</v>
      </c>
      <c r="C602" s="8" t="s">
        <v>3367</v>
      </c>
      <c r="D602" s="9" t="s">
        <v>3368</v>
      </c>
      <c r="E602" s="9" t="s">
        <v>3369</v>
      </c>
      <c r="F602" s="8" t="s">
        <v>2486</v>
      </c>
      <c r="G602" s="8" t="s">
        <v>2955</v>
      </c>
      <c r="H602" s="9" t="s">
        <v>3370</v>
      </c>
      <c r="I602" s="9">
        <v>81</v>
      </c>
      <c r="J602" s="9" t="s">
        <v>62</v>
      </c>
      <c r="K602" s="9">
        <v>0</v>
      </c>
      <c r="L602" s="9">
        <v>0</v>
      </c>
      <c r="M602" s="9" t="s">
        <v>83</v>
      </c>
      <c r="N602" s="9" t="s">
        <v>3371</v>
      </c>
      <c r="O602" s="9">
        <v>1</v>
      </c>
      <c r="P602" s="9">
        <v>81</v>
      </c>
      <c r="Q602" s="9">
        <v>0</v>
      </c>
      <c r="R602" s="8" t="s">
        <v>65</v>
      </c>
      <c r="S602" s="8" t="s">
        <v>3372</v>
      </c>
      <c r="T602" s="9" t="s">
        <v>67</v>
      </c>
      <c r="U602" s="9">
        <v>0</v>
      </c>
      <c r="V602" s="9" t="s">
        <v>68</v>
      </c>
      <c r="W602" s="9" t="s">
        <v>68</v>
      </c>
      <c r="X602" s="9" t="s">
        <v>68</v>
      </c>
    </row>
    <row r="603" spans="1:24">
      <c r="A603" s="9" t="s">
        <v>55</v>
      </c>
      <c r="B603" s="8" t="s">
        <v>3373</v>
      </c>
      <c r="C603" s="8" t="s">
        <v>3374</v>
      </c>
      <c r="D603" s="9" t="s">
        <v>755</v>
      </c>
      <c r="E603" s="9" t="s">
        <v>3375</v>
      </c>
      <c r="F603" s="8" t="s">
        <v>2486</v>
      </c>
      <c r="G603" s="8" t="s">
        <v>2955</v>
      </c>
      <c r="H603" s="9" t="s">
        <v>3376</v>
      </c>
      <c r="I603" s="9">
        <v>23</v>
      </c>
      <c r="J603" s="9" t="s">
        <v>62</v>
      </c>
      <c r="K603" s="9">
        <v>0</v>
      </c>
      <c r="L603" s="9">
        <v>0</v>
      </c>
      <c r="M603" s="9" t="s">
        <v>83</v>
      </c>
      <c r="N603" s="9" t="s">
        <v>755</v>
      </c>
      <c r="O603" s="9">
        <v>1</v>
      </c>
      <c r="P603" s="9">
        <v>23</v>
      </c>
      <c r="Q603" s="9">
        <v>0</v>
      </c>
      <c r="R603" s="8" t="s">
        <v>65</v>
      </c>
      <c r="S603" s="8" t="s">
        <v>3377</v>
      </c>
      <c r="T603" s="9" t="s">
        <v>67</v>
      </c>
      <c r="U603" s="9">
        <v>0</v>
      </c>
      <c r="V603" s="9" t="s">
        <v>68</v>
      </c>
      <c r="W603" s="9" t="s">
        <v>68</v>
      </c>
      <c r="X603" s="9" t="s">
        <v>68</v>
      </c>
    </row>
    <row r="604" ht="22.5" spans="1:24">
      <c r="A604" s="9" t="s">
        <v>55</v>
      </c>
      <c r="B604" s="8" t="s">
        <v>3378</v>
      </c>
      <c r="C604" s="8" t="s">
        <v>3379</v>
      </c>
      <c r="D604" s="9" t="s">
        <v>3380</v>
      </c>
      <c r="E604" s="9" t="s">
        <v>3381</v>
      </c>
      <c r="F604" s="8" t="s">
        <v>2486</v>
      </c>
      <c r="G604" s="8" t="s">
        <v>2955</v>
      </c>
      <c r="H604" s="9" t="s">
        <v>3382</v>
      </c>
      <c r="I604" s="9">
        <v>653</v>
      </c>
      <c r="J604" s="9" t="s">
        <v>62</v>
      </c>
      <c r="K604" s="9">
        <v>0</v>
      </c>
      <c r="L604" s="9">
        <v>0</v>
      </c>
      <c r="M604" s="9" t="s">
        <v>63</v>
      </c>
      <c r="N604" s="9" t="s">
        <v>3383</v>
      </c>
      <c r="O604" s="9">
        <v>1</v>
      </c>
      <c r="P604" s="9">
        <v>653</v>
      </c>
      <c r="Q604" s="9">
        <v>0</v>
      </c>
      <c r="R604" s="8" t="s">
        <v>65</v>
      </c>
      <c r="S604" s="8" t="s">
        <v>3384</v>
      </c>
      <c r="T604" s="9" t="s">
        <v>67</v>
      </c>
      <c r="U604" s="9">
        <v>0</v>
      </c>
      <c r="V604" s="9" t="s">
        <v>68</v>
      </c>
      <c r="W604" s="9" t="s">
        <v>68</v>
      </c>
      <c r="X604" s="9" t="s">
        <v>68</v>
      </c>
    </row>
    <row r="605" ht="22.5" spans="1:24">
      <c r="A605" s="9" t="s">
        <v>55</v>
      </c>
      <c r="B605" s="8" t="s">
        <v>3385</v>
      </c>
      <c r="C605" s="8" t="s">
        <v>3386</v>
      </c>
      <c r="D605" s="9" t="s">
        <v>3387</v>
      </c>
      <c r="E605" s="9" t="s">
        <v>3388</v>
      </c>
      <c r="F605" s="8" t="s">
        <v>2486</v>
      </c>
      <c r="G605" s="8" t="s">
        <v>2955</v>
      </c>
      <c r="H605" s="9" t="s">
        <v>3389</v>
      </c>
      <c r="I605" s="9">
        <v>1696</v>
      </c>
      <c r="J605" s="9" t="s">
        <v>62</v>
      </c>
      <c r="K605" s="9">
        <v>0</v>
      </c>
      <c r="L605" s="9">
        <v>0</v>
      </c>
      <c r="M605" s="9" t="s">
        <v>83</v>
      </c>
      <c r="N605" s="9" t="s">
        <v>3390</v>
      </c>
      <c r="O605" s="9">
        <v>1</v>
      </c>
      <c r="P605" s="9">
        <v>1696</v>
      </c>
      <c r="Q605" s="9">
        <v>0</v>
      </c>
      <c r="R605" s="8" t="s">
        <v>65</v>
      </c>
      <c r="S605" s="8" t="s">
        <v>3391</v>
      </c>
      <c r="T605" s="9" t="s">
        <v>67</v>
      </c>
      <c r="U605" s="9">
        <v>0</v>
      </c>
      <c r="V605" s="9" t="s">
        <v>68</v>
      </c>
      <c r="W605" s="9" t="s">
        <v>68</v>
      </c>
      <c r="X605" s="9" t="s">
        <v>68</v>
      </c>
    </row>
    <row r="606" spans="1:24">
      <c r="A606" s="9" t="s">
        <v>55</v>
      </c>
      <c r="B606" s="8" t="s">
        <v>3392</v>
      </c>
      <c r="C606" s="8" t="s">
        <v>3393</v>
      </c>
      <c r="D606" s="9" t="s">
        <v>3394</v>
      </c>
      <c r="E606" s="9" t="s">
        <v>3395</v>
      </c>
      <c r="F606" s="8" t="s">
        <v>2486</v>
      </c>
      <c r="G606" s="8" t="s">
        <v>2955</v>
      </c>
      <c r="H606" s="9" t="s">
        <v>3396</v>
      </c>
      <c r="I606" s="9">
        <v>92</v>
      </c>
      <c r="J606" s="9" t="s">
        <v>62</v>
      </c>
      <c r="K606" s="9">
        <v>0</v>
      </c>
      <c r="L606" s="9">
        <v>0</v>
      </c>
      <c r="M606" s="9" t="s">
        <v>83</v>
      </c>
      <c r="N606" s="9" t="s">
        <v>3397</v>
      </c>
      <c r="O606" s="9">
        <v>1</v>
      </c>
      <c r="P606" s="9">
        <v>92</v>
      </c>
      <c r="Q606" s="9">
        <v>0</v>
      </c>
      <c r="R606" s="8" t="s">
        <v>65</v>
      </c>
      <c r="S606" s="8" t="s">
        <v>3398</v>
      </c>
      <c r="T606" s="9" t="s">
        <v>67</v>
      </c>
      <c r="U606" s="9">
        <v>0</v>
      </c>
      <c r="V606" s="9" t="s">
        <v>68</v>
      </c>
      <c r="W606" s="9" t="s">
        <v>68</v>
      </c>
      <c r="X606" s="9" t="s">
        <v>68</v>
      </c>
    </row>
    <row r="607" spans="1:24">
      <c r="A607" s="9" t="s">
        <v>55</v>
      </c>
      <c r="B607" s="8" t="s">
        <v>3399</v>
      </c>
      <c r="C607" s="8" t="s">
        <v>3400</v>
      </c>
      <c r="D607" s="9" t="s">
        <v>3401</v>
      </c>
      <c r="E607" s="9" t="s">
        <v>3402</v>
      </c>
      <c r="F607" s="8" t="s">
        <v>1961</v>
      </c>
      <c r="G607" s="8" t="s">
        <v>2955</v>
      </c>
      <c r="H607" s="9" t="s">
        <v>3403</v>
      </c>
      <c r="I607" s="9">
        <v>579</v>
      </c>
      <c r="J607" s="9" t="s">
        <v>62</v>
      </c>
      <c r="K607" s="9">
        <v>0</v>
      </c>
      <c r="L607" s="9">
        <v>0</v>
      </c>
      <c r="M607" s="9" t="s">
        <v>83</v>
      </c>
      <c r="N607" s="9" t="s">
        <v>3401</v>
      </c>
      <c r="O607" s="9">
        <v>6</v>
      </c>
      <c r="P607" s="9">
        <v>579</v>
      </c>
      <c r="Q607" s="9">
        <v>0</v>
      </c>
      <c r="R607" s="8" t="s">
        <v>65</v>
      </c>
      <c r="S607" s="8" t="s">
        <v>3404</v>
      </c>
      <c r="T607" s="9" t="s">
        <v>67</v>
      </c>
      <c r="U607" s="9">
        <v>0</v>
      </c>
      <c r="V607" s="9" t="s">
        <v>68</v>
      </c>
      <c r="W607" s="9" t="s">
        <v>68</v>
      </c>
      <c r="X607" s="9" t="s">
        <v>68</v>
      </c>
    </row>
    <row r="608" spans="1:24">
      <c r="A608" s="9" t="s">
        <v>55</v>
      </c>
      <c r="B608" s="8" t="s">
        <v>3405</v>
      </c>
      <c r="C608" s="8" t="s">
        <v>3406</v>
      </c>
      <c r="D608" s="9" t="s">
        <v>3407</v>
      </c>
      <c r="E608" s="9" t="s">
        <v>3408</v>
      </c>
      <c r="F608" s="8" t="s">
        <v>2486</v>
      </c>
      <c r="G608" s="8" t="s">
        <v>2955</v>
      </c>
      <c r="H608" s="9" t="s">
        <v>3409</v>
      </c>
      <c r="I608" s="9">
        <v>52</v>
      </c>
      <c r="J608" s="9" t="s">
        <v>62</v>
      </c>
      <c r="K608" s="9">
        <v>0</v>
      </c>
      <c r="L608" s="9">
        <v>0</v>
      </c>
      <c r="M608" s="9" t="s">
        <v>83</v>
      </c>
      <c r="N608" s="9" t="s">
        <v>3410</v>
      </c>
      <c r="O608" s="9">
        <v>2</v>
      </c>
      <c r="P608" s="9">
        <v>52</v>
      </c>
      <c r="Q608" s="9">
        <v>0</v>
      </c>
      <c r="R608" s="8" t="s">
        <v>65</v>
      </c>
      <c r="S608" s="8" t="s">
        <v>3411</v>
      </c>
      <c r="T608" s="9" t="s">
        <v>67</v>
      </c>
      <c r="U608" s="9">
        <v>0</v>
      </c>
      <c r="V608" s="9" t="s">
        <v>68</v>
      </c>
      <c r="W608" s="9" t="s">
        <v>68</v>
      </c>
      <c r="X608" s="9" t="s">
        <v>68</v>
      </c>
    </row>
    <row r="609" ht="22.5" spans="1:24">
      <c r="A609" s="9" t="s">
        <v>55</v>
      </c>
      <c r="B609" s="8" t="s">
        <v>3412</v>
      </c>
      <c r="C609" s="8" t="s">
        <v>3413</v>
      </c>
      <c r="D609" s="9" t="s">
        <v>2972</v>
      </c>
      <c r="E609" s="9" t="s">
        <v>2973</v>
      </c>
      <c r="F609" s="8" t="s">
        <v>2486</v>
      </c>
      <c r="G609" s="8" t="s">
        <v>2955</v>
      </c>
      <c r="H609" s="9" t="s">
        <v>3414</v>
      </c>
      <c r="I609" s="9">
        <v>206</v>
      </c>
      <c r="J609" s="9" t="s">
        <v>62</v>
      </c>
      <c r="K609" s="9">
        <v>0</v>
      </c>
      <c r="L609" s="9">
        <v>0</v>
      </c>
      <c r="M609" s="9" t="s">
        <v>83</v>
      </c>
      <c r="N609" s="9" t="s">
        <v>2972</v>
      </c>
      <c r="O609" s="9">
        <v>2</v>
      </c>
      <c r="P609" s="9">
        <v>206</v>
      </c>
      <c r="Q609" s="9">
        <v>0</v>
      </c>
      <c r="R609" s="8" t="s">
        <v>65</v>
      </c>
      <c r="S609" s="8" t="s">
        <v>3415</v>
      </c>
      <c r="T609" s="9" t="s">
        <v>67</v>
      </c>
      <c r="U609" s="9">
        <v>0</v>
      </c>
      <c r="V609" s="9" t="s">
        <v>68</v>
      </c>
      <c r="W609" s="9" t="s">
        <v>68</v>
      </c>
      <c r="X609" s="9" t="s">
        <v>68</v>
      </c>
    </row>
    <row r="610" spans="1:24">
      <c r="A610" s="9" t="s">
        <v>55</v>
      </c>
      <c r="B610" s="8" t="s">
        <v>3416</v>
      </c>
      <c r="C610" s="8"/>
      <c r="D610" s="9" t="s">
        <v>820</v>
      </c>
      <c r="E610" s="9" t="s">
        <v>3417</v>
      </c>
      <c r="F610" s="8" t="s">
        <v>2486</v>
      </c>
      <c r="G610" s="8" t="s">
        <v>2955</v>
      </c>
      <c r="H610" s="9" t="s">
        <v>3418</v>
      </c>
      <c r="I610" s="9">
        <v>64</v>
      </c>
      <c r="J610" s="9" t="s">
        <v>62</v>
      </c>
      <c r="K610" s="9">
        <v>0</v>
      </c>
      <c r="L610" s="9">
        <v>0</v>
      </c>
      <c r="M610" s="9" t="s">
        <v>83</v>
      </c>
      <c r="N610" s="9" t="s">
        <v>820</v>
      </c>
      <c r="O610" s="9">
        <v>1</v>
      </c>
      <c r="P610" s="9">
        <v>64</v>
      </c>
      <c r="Q610" s="9">
        <v>0</v>
      </c>
      <c r="R610" s="8" t="s">
        <v>65</v>
      </c>
      <c r="S610" s="8" t="s">
        <v>3419</v>
      </c>
      <c r="T610" s="9" t="s">
        <v>67</v>
      </c>
      <c r="U610" s="9">
        <v>0</v>
      </c>
      <c r="V610" s="9" t="s">
        <v>68</v>
      </c>
      <c r="W610" s="9" t="s">
        <v>68</v>
      </c>
      <c r="X610" s="9" t="s">
        <v>68</v>
      </c>
    </row>
    <row r="611" ht="22.5" spans="1:24">
      <c r="A611" s="9" t="s">
        <v>55</v>
      </c>
      <c r="B611" s="8" t="s">
        <v>3420</v>
      </c>
      <c r="C611" s="8" t="s">
        <v>3421</v>
      </c>
      <c r="D611" s="9" t="s">
        <v>3394</v>
      </c>
      <c r="E611" s="9" t="s">
        <v>3422</v>
      </c>
      <c r="F611" s="8" t="s">
        <v>2486</v>
      </c>
      <c r="G611" s="8" t="s">
        <v>2955</v>
      </c>
      <c r="H611" s="9" t="s">
        <v>3423</v>
      </c>
      <c r="I611" s="9">
        <v>116</v>
      </c>
      <c r="J611" s="9" t="s">
        <v>62</v>
      </c>
      <c r="K611" s="9">
        <v>0</v>
      </c>
      <c r="L611" s="9">
        <v>0</v>
      </c>
      <c r="M611" s="9" t="s">
        <v>83</v>
      </c>
      <c r="N611" s="9" t="s">
        <v>3397</v>
      </c>
      <c r="O611" s="9">
        <v>1</v>
      </c>
      <c r="P611" s="9">
        <v>116</v>
      </c>
      <c r="Q611" s="9">
        <v>0</v>
      </c>
      <c r="R611" s="8" t="s">
        <v>65</v>
      </c>
      <c r="S611" s="8" t="s">
        <v>3424</v>
      </c>
      <c r="T611" s="9" t="s">
        <v>67</v>
      </c>
      <c r="U611" s="9">
        <v>0</v>
      </c>
      <c r="V611" s="9" t="s">
        <v>68</v>
      </c>
      <c r="W611" s="9" t="s">
        <v>68</v>
      </c>
      <c r="X611" s="9" t="s">
        <v>68</v>
      </c>
    </row>
    <row r="612" ht="22.5" spans="1:24">
      <c r="A612" s="9" t="s">
        <v>55</v>
      </c>
      <c r="B612" s="8" t="s">
        <v>3425</v>
      </c>
      <c r="C612" s="8"/>
      <c r="D612" s="9" t="s">
        <v>625</v>
      </c>
      <c r="E612" s="9" t="s">
        <v>3205</v>
      </c>
      <c r="F612" s="8" t="s">
        <v>2486</v>
      </c>
      <c r="G612" s="8" t="s">
        <v>2955</v>
      </c>
      <c r="H612" s="9" t="s">
        <v>3426</v>
      </c>
      <c r="I612" s="9">
        <v>104</v>
      </c>
      <c r="J612" s="9" t="s">
        <v>62</v>
      </c>
      <c r="K612" s="9">
        <v>0</v>
      </c>
      <c r="L612" s="9">
        <v>0</v>
      </c>
      <c r="M612" s="9" t="s">
        <v>83</v>
      </c>
      <c r="N612" s="9" t="s">
        <v>3427</v>
      </c>
      <c r="O612" s="9">
        <v>1</v>
      </c>
      <c r="P612" s="9">
        <v>104</v>
      </c>
      <c r="Q612" s="9">
        <v>0</v>
      </c>
      <c r="R612" s="8" t="s">
        <v>65</v>
      </c>
      <c r="S612" s="8" t="s">
        <v>3428</v>
      </c>
      <c r="T612" s="9" t="s">
        <v>67</v>
      </c>
      <c r="U612" s="9">
        <v>0</v>
      </c>
      <c r="V612" s="9" t="s">
        <v>68</v>
      </c>
      <c r="W612" s="9" t="s">
        <v>68</v>
      </c>
      <c r="X612" s="9" t="s">
        <v>68</v>
      </c>
    </row>
    <row r="613" ht="22.5" spans="1:24">
      <c r="A613" s="9" t="s">
        <v>55</v>
      </c>
      <c r="B613" s="8" t="s">
        <v>3429</v>
      </c>
      <c r="C613" s="8" t="s">
        <v>3430</v>
      </c>
      <c r="D613" s="9" t="s">
        <v>3431</v>
      </c>
      <c r="E613" s="9" t="s">
        <v>3432</v>
      </c>
      <c r="F613" s="8" t="s">
        <v>2486</v>
      </c>
      <c r="G613" s="8" t="s">
        <v>2955</v>
      </c>
      <c r="H613" s="9" t="s">
        <v>3433</v>
      </c>
      <c r="I613" s="9">
        <v>97</v>
      </c>
      <c r="J613" s="9" t="s">
        <v>62</v>
      </c>
      <c r="K613" s="9">
        <v>0</v>
      </c>
      <c r="L613" s="9">
        <v>0</v>
      </c>
      <c r="M613" s="9" t="s">
        <v>83</v>
      </c>
      <c r="N613" s="9" t="s">
        <v>3431</v>
      </c>
      <c r="O613" s="9">
        <v>1</v>
      </c>
      <c r="P613" s="9">
        <v>97</v>
      </c>
      <c r="Q613" s="9">
        <v>0</v>
      </c>
      <c r="R613" s="8" t="s">
        <v>65</v>
      </c>
      <c r="S613" s="8" t="s">
        <v>3434</v>
      </c>
      <c r="T613" s="9" t="s">
        <v>67</v>
      </c>
      <c r="U613" s="9">
        <v>0</v>
      </c>
      <c r="V613" s="9" t="s">
        <v>68</v>
      </c>
      <c r="W613" s="9" t="s">
        <v>68</v>
      </c>
      <c r="X613" s="9" t="s">
        <v>68</v>
      </c>
    </row>
    <row r="614" ht="22.5" spans="1:24">
      <c r="A614" s="9" t="s">
        <v>55</v>
      </c>
      <c r="B614" s="8" t="s">
        <v>3435</v>
      </c>
      <c r="C614" s="8" t="s">
        <v>3436</v>
      </c>
      <c r="D614" s="9" t="s">
        <v>3437</v>
      </c>
      <c r="E614" s="9" t="s">
        <v>3438</v>
      </c>
      <c r="F614" s="8" t="s">
        <v>966</v>
      </c>
      <c r="G614" s="8" t="s">
        <v>2955</v>
      </c>
      <c r="H614" s="9" t="s">
        <v>3439</v>
      </c>
      <c r="I614" s="9">
        <v>4808</v>
      </c>
      <c r="J614" s="9" t="s">
        <v>62</v>
      </c>
      <c r="K614" s="9">
        <v>0</v>
      </c>
      <c r="L614" s="9">
        <v>0</v>
      </c>
      <c r="M614" s="9" t="s">
        <v>63</v>
      </c>
      <c r="N614" s="9" t="s">
        <v>3440</v>
      </c>
      <c r="O614" s="9">
        <v>4</v>
      </c>
      <c r="P614" s="9">
        <v>4808</v>
      </c>
      <c r="Q614" s="9">
        <v>0</v>
      </c>
      <c r="R614" s="8" t="s">
        <v>65</v>
      </c>
      <c r="S614" s="8"/>
      <c r="T614" s="9" t="s">
        <v>67</v>
      </c>
      <c r="U614" s="9">
        <v>0</v>
      </c>
      <c r="V614" s="9" t="s">
        <v>68</v>
      </c>
      <c r="W614" s="9" t="s">
        <v>68</v>
      </c>
      <c r="X614" s="9" t="s">
        <v>68</v>
      </c>
    </row>
    <row r="615" spans="1:24">
      <c r="A615" s="9" t="s">
        <v>55</v>
      </c>
      <c r="B615" s="8" t="s">
        <v>3441</v>
      </c>
      <c r="C615" s="8" t="s">
        <v>3442</v>
      </c>
      <c r="D615" s="9" t="s">
        <v>820</v>
      </c>
      <c r="E615" s="9" t="s">
        <v>3443</v>
      </c>
      <c r="F615" s="8" t="s">
        <v>2486</v>
      </c>
      <c r="G615" s="8" t="s">
        <v>2955</v>
      </c>
      <c r="H615" s="9" t="s">
        <v>3444</v>
      </c>
      <c r="I615" s="9">
        <v>82</v>
      </c>
      <c r="J615" s="9" t="s">
        <v>62</v>
      </c>
      <c r="K615" s="9">
        <v>0</v>
      </c>
      <c r="L615" s="9">
        <v>0</v>
      </c>
      <c r="M615" s="9" t="s">
        <v>83</v>
      </c>
      <c r="N615" s="9" t="s">
        <v>823</v>
      </c>
      <c r="O615" s="9">
        <v>2</v>
      </c>
      <c r="P615" s="9">
        <v>82</v>
      </c>
      <c r="Q615" s="9">
        <v>0</v>
      </c>
      <c r="R615" s="8" t="s">
        <v>65</v>
      </c>
      <c r="S615" s="8" t="s">
        <v>3445</v>
      </c>
      <c r="T615" s="9" t="s">
        <v>67</v>
      </c>
      <c r="U615" s="9">
        <v>0</v>
      </c>
      <c r="V615" s="9" t="s">
        <v>68</v>
      </c>
      <c r="W615" s="9" t="s">
        <v>68</v>
      </c>
      <c r="X615" s="9" t="s">
        <v>68</v>
      </c>
    </row>
    <row r="616" ht="22.5" spans="1:24">
      <c r="A616" s="9" t="s">
        <v>55</v>
      </c>
      <c r="B616" s="8" t="s">
        <v>3446</v>
      </c>
      <c r="C616" s="8" t="s">
        <v>3447</v>
      </c>
      <c r="D616" s="9" t="s">
        <v>3448</v>
      </c>
      <c r="E616" s="9" t="s">
        <v>3438</v>
      </c>
      <c r="F616" s="8" t="s">
        <v>966</v>
      </c>
      <c r="G616" s="8" t="s">
        <v>2955</v>
      </c>
      <c r="H616" s="9" t="s">
        <v>3449</v>
      </c>
      <c r="I616" s="9">
        <v>4808</v>
      </c>
      <c r="J616" s="9" t="s">
        <v>62</v>
      </c>
      <c r="K616" s="9">
        <v>0</v>
      </c>
      <c r="L616" s="9">
        <v>0</v>
      </c>
      <c r="M616" s="9" t="s">
        <v>63</v>
      </c>
      <c r="N616" s="9" t="s">
        <v>3440</v>
      </c>
      <c r="O616" s="9">
        <v>4</v>
      </c>
      <c r="P616" s="9">
        <v>4808</v>
      </c>
      <c r="Q616" s="9">
        <v>0</v>
      </c>
      <c r="R616" s="8" t="s">
        <v>65</v>
      </c>
      <c r="S616" s="8"/>
      <c r="T616" s="9" t="s">
        <v>67</v>
      </c>
      <c r="U616" s="9">
        <v>0</v>
      </c>
      <c r="V616" s="9" t="s">
        <v>68</v>
      </c>
      <c r="W616" s="9" t="s">
        <v>68</v>
      </c>
      <c r="X616" s="9" t="s">
        <v>68</v>
      </c>
    </row>
    <row r="617" spans="1:24">
      <c r="A617" s="9" t="s">
        <v>55</v>
      </c>
      <c r="B617" s="8" t="s">
        <v>3450</v>
      </c>
      <c r="C617" s="8" t="s">
        <v>3451</v>
      </c>
      <c r="D617" s="9" t="s">
        <v>729</v>
      </c>
      <c r="E617" s="9" t="s">
        <v>3452</v>
      </c>
      <c r="F617" s="8" t="s">
        <v>2486</v>
      </c>
      <c r="G617" s="8" t="s">
        <v>2955</v>
      </c>
      <c r="H617" s="9" t="s">
        <v>3453</v>
      </c>
      <c r="I617" s="9">
        <v>28</v>
      </c>
      <c r="J617" s="9" t="s">
        <v>62</v>
      </c>
      <c r="K617" s="9">
        <v>0</v>
      </c>
      <c r="L617" s="9">
        <v>0</v>
      </c>
      <c r="M617" s="9" t="s">
        <v>83</v>
      </c>
      <c r="N617" s="9" t="s">
        <v>732</v>
      </c>
      <c r="O617" s="9">
        <v>1</v>
      </c>
      <c r="P617" s="9">
        <v>28</v>
      </c>
      <c r="Q617" s="9">
        <v>0</v>
      </c>
      <c r="R617" s="8" t="s">
        <v>65</v>
      </c>
      <c r="S617" s="8" t="s">
        <v>3454</v>
      </c>
      <c r="T617" s="9" t="s">
        <v>67</v>
      </c>
      <c r="U617" s="9">
        <v>0</v>
      </c>
      <c r="V617" s="9" t="s">
        <v>68</v>
      </c>
      <c r="W617" s="9" t="s">
        <v>68</v>
      </c>
      <c r="X617" s="9" t="s">
        <v>68</v>
      </c>
    </row>
    <row r="618" ht="22.5" spans="1:24">
      <c r="A618" s="9" t="s">
        <v>55</v>
      </c>
      <c r="B618" s="8" t="s">
        <v>3455</v>
      </c>
      <c r="C618" s="8" t="s">
        <v>3456</v>
      </c>
      <c r="D618" s="9" t="s">
        <v>570</v>
      </c>
      <c r="E618" s="9" t="s">
        <v>571</v>
      </c>
      <c r="F618" s="8" t="s">
        <v>2486</v>
      </c>
      <c r="G618" s="8" t="s">
        <v>2955</v>
      </c>
      <c r="H618" s="9" t="s">
        <v>3457</v>
      </c>
      <c r="I618" s="9">
        <v>93</v>
      </c>
      <c r="J618" s="9" t="s">
        <v>62</v>
      </c>
      <c r="K618" s="9">
        <v>0</v>
      </c>
      <c r="L618" s="9">
        <v>0</v>
      </c>
      <c r="M618" s="9" t="s">
        <v>83</v>
      </c>
      <c r="N618" s="9" t="s">
        <v>573</v>
      </c>
      <c r="O618" s="9">
        <v>1</v>
      </c>
      <c r="P618" s="9">
        <v>93</v>
      </c>
      <c r="Q618" s="9">
        <v>0</v>
      </c>
      <c r="R618" s="8" t="s">
        <v>65</v>
      </c>
      <c r="S618" s="8" t="s">
        <v>3458</v>
      </c>
      <c r="T618" s="9" t="s">
        <v>67</v>
      </c>
      <c r="U618" s="9">
        <v>0</v>
      </c>
      <c r="V618" s="9" t="s">
        <v>68</v>
      </c>
      <c r="W618" s="9" t="s">
        <v>68</v>
      </c>
      <c r="X618" s="9" t="s">
        <v>68</v>
      </c>
    </row>
    <row r="619" ht="33.75" spans="1:24">
      <c r="A619" s="9" t="s">
        <v>55</v>
      </c>
      <c r="B619" s="8" t="s">
        <v>3459</v>
      </c>
      <c r="C619" s="8" t="s">
        <v>3460</v>
      </c>
      <c r="D619" s="9" t="s">
        <v>3461</v>
      </c>
      <c r="E619" s="9" t="s">
        <v>3462</v>
      </c>
      <c r="F619" s="8" t="s">
        <v>2486</v>
      </c>
      <c r="G619" s="8" t="s">
        <v>2955</v>
      </c>
      <c r="H619" s="9" t="s">
        <v>3463</v>
      </c>
      <c r="I619" s="9">
        <v>269</v>
      </c>
      <c r="J619" s="9" t="s">
        <v>62</v>
      </c>
      <c r="K619" s="9">
        <v>0</v>
      </c>
      <c r="L619" s="9">
        <v>0</v>
      </c>
      <c r="M619" s="9" t="s">
        <v>83</v>
      </c>
      <c r="N619" s="9" t="s">
        <v>3464</v>
      </c>
      <c r="O619" s="9">
        <v>1</v>
      </c>
      <c r="P619" s="9">
        <v>269</v>
      </c>
      <c r="Q619" s="9">
        <v>0</v>
      </c>
      <c r="R619" s="8" t="s">
        <v>65</v>
      </c>
      <c r="S619" s="8" t="s">
        <v>3465</v>
      </c>
      <c r="T619" s="9" t="s">
        <v>67</v>
      </c>
      <c r="U619" s="9">
        <v>0</v>
      </c>
      <c r="V619" s="9" t="s">
        <v>68</v>
      </c>
      <c r="W619" s="9" t="s">
        <v>68</v>
      </c>
      <c r="X619" s="9" t="s">
        <v>68</v>
      </c>
    </row>
    <row r="620" ht="22.5" spans="1:24">
      <c r="A620" s="9" t="s">
        <v>55</v>
      </c>
      <c r="B620" s="8" t="s">
        <v>3466</v>
      </c>
      <c r="C620" s="8" t="s">
        <v>3467</v>
      </c>
      <c r="D620" s="9" t="s">
        <v>786</v>
      </c>
      <c r="E620" s="9" t="s">
        <v>1937</v>
      </c>
      <c r="F620" s="8" t="s">
        <v>2486</v>
      </c>
      <c r="G620" s="8" t="s">
        <v>2955</v>
      </c>
      <c r="H620" s="9" t="s">
        <v>3468</v>
      </c>
      <c r="I620" s="9">
        <v>85</v>
      </c>
      <c r="J620" s="9" t="s">
        <v>62</v>
      </c>
      <c r="K620" s="9">
        <v>0</v>
      </c>
      <c r="L620" s="9">
        <v>0</v>
      </c>
      <c r="M620" s="9" t="s">
        <v>83</v>
      </c>
      <c r="N620" s="9" t="s">
        <v>786</v>
      </c>
      <c r="O620" s="9">
        <v>1</v>
      </c>
      <c r="P620" s="9">
        <v>85</v>
      </c>
      <c r="Q620" s="9">
        <v>0</v>
      </c>
      <c r="R620" s="8" t="s">
        <v>65</v>
      </c>
      <c r="S620" s="8" t="s">
        <v>3469</v>
      </c>
      <c r="T620" s="9" t="s">
        <v>67</v>
      </c>
      <c r="U620" s="9">
        <v>0</v>
      </c>
      <c r="V620" s="9" t="s">
        <v>68</v>
      </c>
      <c r="W620" s="9" t="s">
        <v>68</v>
      </c>
      <c r="X620" s="9" t="s">
        <v>68</v>
      </c>
    </row>
    <row r="621" spans="1:24">
      <c r="A621" s="9" t="s">
        <v>55</v>
      </c>
      <c r="B621" s="8" t="s">
        <v>3470</v>
      </c>
      <c r="C621" s="8" t="s">
        <v>3471</v>
      </c>
      <c r="D621" s="9" t="s">
        <v>417</v>
      </c>
      <c r="E621" s="9" t="s">
        <v>3472</v>
      </c>
      <c r="F621" s="8" t="s">
        <v>138</v>
      </c>
      <c r="G621" s="8" t="s">
        <v>2955</v>
      </c>
      <c r="H621" s="9" t="s">
        <v>3473</v>
      </c>
      <c r="I621" s="9">
        <v>5685</v>
      </c>
      <c r="J621" s="9" t="s">
        <v>62</v>
      </c>
      <c r="K621" s="9">
        <v>0</v>
      </c>
      <c r="L621" s="9">
        <v>0</v>
      </c>
      <c r="M621" s="9" t="s">
        <v>63</v>
      </c>
      <c r="N621" s="9" t="s">
        <v>3474</v>
      </c>
      <c r="O621" s="9">
        <v>5</v>
      </c>
      <c r="P621" s="9">
        <v>5685</v>
      </c>
      <c r="Q621" s="9">
        <v>0</v>
      </c>
      <c r="R621" s="8" t="s">
        <v>65</v>
      </c>
      <c r="S621" s="8" t="s">
        <v>3475</v>
      </c>
      <c r="T621" s="9" t="s">
        <v>67</v>
      </c>
      <c r="U621" s="9">
        <v>0</v>
      </c>
      <c r="V621" s="9" t="s">
        <v>68</v>
      </c>
      <c r="W621" s="9" t="s">
        <v>68</v>
      </c>
      <c r="X621" s="9" t="s">
        <v>68</v>
      </c>
    </row>
    <row r="622" ht="22.5" spans="1:24">
      <c r="A622" s="9" t="s">
        <v>55</v>
      </c>
      <c r="B622" s="8" t="s">
        <v>3476</v>
      </c>
      <c r="C622" s="8" t="s">
        <v>3477</v>
      </c>
      <c r="D622" s="9" t="s">
        <v>3478</v>
      </c>
      <c r="E622" s="9" t="s">
        <v>3479</v>
      </c>
      <c r="F622" s="8" t="s">
        <v>2486</v>
      </c>
      <c r="G622" s="8" t="s">
        <v>2955</v>
      </c>
      <c r="H622" s="9" t="s">
        <v>3480</v>
      </c>
      <c r="I622" s="9">
        <v>1142</v>
      </c>
      <c r="J622" s="9" t="s">
        <v>62</v>
      </c>
      <c r="K622" s="9">
        <v>0</v>
      </c>
      <c r="L622" s="9">
        <v>0</v>
      </c>
      <c r="M622" s="9" t="s">
        <v>63</v>
      </c>
      <c r="N622" s="9" t="s">
        <v>3481</v>
      </c>
      <c r="O622" s="9">
        <v>1</v>
      </c>
      <c r="P622" s="9">
        <v>1142</v>
      </c>
      <c r="Q622" s="9">
        <v>0</v>
      </c>
      <c r="R622" s="8" t="s">
        <v>65</v>
      </c>
      <c r="S622" s="8" t="s">
        <v>3482</v>
      </c>
      <c r="T622" s="9" t="s">
        <v>67</v>
      </c>
      <c r="U622" s="9">
        <v>0</v>
      </c>
      <c r="V622" s="9" t="s">
        <v>68</v>
      </c>
      <c r="W622" s="9" t="s">
        <v>68</v>
      </c>
      <c r="X622" s="9" t="s">
        <v>68</v>
      </c>
    </row>
    <row r="623" spans="1:24">
      <c r="A623" s="9" t="s">
        <v>55</v>
      </c>
      <c r="B623" s="8" t="s">
        <v>3483</v>
      </c>
      <c r="C623" s="8" t="s">
        <v>3484</v>
      </c>
      <c r="D623" s="9" t="s">
        <v>150</v>
      </c>
      <c r="E623" s="9" t="s">
        <v>352</v>
      </c>
      <c r="F623" s="8" t="s">
        <v>1961</v>
      </c>
      <c r="G623" s="8" t="s">
        <v>2955</v>
      </c>
      <c r="H623" s="9" t="s">
        <v>3485</v>
      </c>
      <c r="I623" s="9">
        <v>405</v>
      </c>
      <c r="J623" s="9" t="s">
        <v>62</v>
      </c>
      <c r="K623" s="9">
        <v>0</v>
      </c>
      <c r="L623" s="9">
        <v>0</v>
      </c>
      <c r="M623" s="9" t="s">
        <v>83</v>
      </c>
      <c r="N623" s="9" t="s">
        <v>150</v>
      </c>
      <c r="O623" s="9">
        <v>2</v>
      </c>
      <c r="P623" s="9">
        <v>405</v>
      </c>
      <c r="Q623" s="9">
        <v>0</v>
      </c>
      <c r="R623" s="8" t="s">
        <v>65</v>
      </c>
      <c r="S623" s="8" t="s">
        <v>3486</v>
      </c>
      <c r="T623" s="9" t="s">
        <v>67</v>
      </c>
      <c r="U623" s="9">
        <v>0</v>
      </c>
      <c r="V623" s="9" t="s">
        <v>68</v>
      </c>
      <c r="W623" s="9" t="s">
        <v>68</v>
      </c>
      <c r="X623" s="9" t="s">
        <v>68</v>
      </c>
    </row>
    <row r="624" ht="22.5" spans="1:24">
      <c r="A624" s="9" t="s">
        <v>55</v>
      </c>
      <c r="B624" s="8" t="s">
        <v>3487</v>
      </c>
      <c r="C624" s="8" t="s">
        <v>3488</v>
      </c>
      <c r="D624" s="9" t="s">
        <v>3489</v>
      </c>
      <c r="E624" s="9" t="s">
        <v>2432</v>
      </c>
      <c r="F624" s="8" t="s">
        <v>1961</v>
      </c>
      <c r="G624" s="8" t="s">
        <v>2955</v>
      </c>
      <c r="H624" s="9" t="s">
        <v>3490</v>
      </c>
      <c r="I624" s="9">
        <v>2840</v>
      </c>
      <c r="J624" s="9" t="s">
        <v>62</v>
      </c>
      <c r="K624" s="9">
        <v>0</v>
      </c>
      <c r="L624" s="9">
        <v>0</v>
      </c>
      <c r="M624" s="9" t="s">
        <v>63</v>
      </c>
      <c r="N624" s="9" t="s">
        <v>3491</v>
      </c>
      <c r="O624" s="9">
        <v>2</v>
      </c>
      <c r="P624" s="9">
        <v>2840</v>
      </c>
      <c r="Q624" s="9">
        <v>0</v>
      </c>
      <c r="R624" s="8" t="s">
        <v>65</v>
      </c>
      <c r="S624" s="8"/>
      <c r="T624" s="9" t="s">
        <v>67</v>
      </c>
      <c r="U624" s="9">
        <v>0</v>
      </c>
      <c r="V624" s="9" t="s">
        <v>68</v>
      </c>
      <c r="W624" s="9" t="s">
        <v>68</v>
      </c>
      <c r="X624" s="9" t="s">
        <v>68</v>
      </c>
    </row>
    <row r="625" spans="1:24">
      <c r="A625" s="9" t="s">
        <v>55</v>
      </c>
      <c r="B625" s="8" t="s">
        <v>3492</v>
      </c>
      <c r="C625" s="8"/>
      <c r="D625" s="9" t="s">
        <v>339</v>
      </c>
      <c r="E625" s="9" t="s">
        <v>3493</v>
      </c>
      <c r="F625" s="8" t="s">
        <v>2486</v>
      </c>
      <c r="G625" s="8" t="s">
        <v>2955</v>
      </c>
      <c r="H625" s="9" t="s">
        <v>3494</v>
      </c>
      <c r="I625" s="9">
        <v>55</v>
      </c>
      <c r="J625" s="9" t="s">
        <v>62</v>
      </c>
      <c r="K625" s="9">
        <v>0</v>
      </c>
      <c r="L625" s="9">
        <v>0</v>
      </c>
      <c r="M625" s="9" t="s">
        <v>83</v>
      </c>
      <c r="N625" s="9" t="s">
        <v>596</v>
      </c>
      <c r="O625" s="9">
        <v>1</v>
      </c>
      <c r="P625" s="9">
        <v>55</v>
      </c>
      <c r="Q625" s="9">
        <v>0</v>
      </c>
      <c r="R625" s="8" t="s">
        <v>65</v>
      </c>
      <c r="S625" s="8" t="s">
        <v>3495</v>
      </c>
      <c r="T625" s="9" t="s">
        <v>67</v>
      </c>
      <c r="U625" s="9">
        <v>0</v>
      </c>
      <c r="V625" s="9" t="s">
        <v>68</v>
      </c>
      <c r="W625" s="9" t="s">
        <v>68</v>
      </c>
      <c r="X625" s="9" t="s">
        <v>68</v>
      </c>
    </row>
    <row r="626" ht="22.5" spans="1:24">
      <c r="A626" s="9" t="s">
        <v>55</v>
      </c>
      <c r="B626" s="8" t="s">
        <v>3496</v>
      </c>
      <c r="C626" s="8" t="s">
        <v>3497</v>
      </c>
      <c r="D626" s="9" t="s">
        <v>3498</v>
      </c>
      <c r="E626" s="9" t="s">
        <v>3499</v>
      </c>
      <c r="F626" s="8" t="s">
        <v>1961</v>
      </c>
      <c r="G626" s="8" t="s">
        <v>2955</v>
      </c>
      <c r="H626" s="9" t="s">
        <v>3500</v>
      </c>
      <c r="I626" s="9">
        <v>90</v>
      </c>
      <c r="J626" s="9" t="s">
        <v>62</v>
      </c>
      <c r="K626" s="9">
        <v>0</v>
      </c>
      <c r="L626" s="9">
        <v>0</v>
      </c>
      <c r="M626" s="9" t="s">
        <v>83</v>
      </c>
      <c r="N626" s="9" t="s">
        <v>3501</v>
      </c>
      <c r="O626" s="9">
        <v>2</v>
      </c>
      <c r="P626" s="9">
        <v>90</v>
      </c>
      <c r="Q626" s="9">
        <v>0</v>
      </c>
      <c r="R626" s="8" t="s">
        <v>65</v>
      </c>
      <c r="S626" s="8" t="s">
        <v>3502</v>
      </c>
      <c r="T626" s="9" t="s">
        <v>67</v>
      </c>
      <c r="U626" s="9">
        <v>0</v>
      </c>
      <c r="V626" s="9" t="s">
        <v>68</v>
      </c>
      <c r="W626" s="9" t="s">
        <v>68</v>
      </c>
      <c r="X626" s="9" t="s">
        <v>68</v>
      </c>
    </row>
    <row r="627" spans="1:24">
      <c r="A627" s="9" t="s">
        <v>55</v>
      </c>
      <c r="B627" s="8" t="s">
        <v>3503</v>
      </c>
      <c r="C627" s="8" t="s">
        <v>182</v>
      </c>
      <c r="D627" s="9" t="s">
        <v>183</v>
      </c>
      <c r="E627" s="9" t="s">
        <v>3504</v>
      </c>
      <c r="F627" s="8" t="s">
        <v>1961</v>
      </c>
      <c r="G627" s="8" t="s">
        <v>2955</v>
      </c>
      <c r="H627" s="9" t="s">
        <v>3505</v>
      </c>
      <c r="I627" s="9">
        <v>317</v>
      </c>
      <c r="J627" s="9" t="s">
        <v>62</v>
      </c>
      <c r="K627" s="9">
        <v>0</v>
      </c>
      <c r="L627" s="9">
        <v>0</v>
      </c>
      <c r="M627" s="9" t="s">
        <v>83</v>
      </c>
      <c r="N627" s="9" t="s">
        <v>1336</v>
      </c>
      <c r="O627" s="9">
        <v>2</v>
      </c>
      <c r="P627" s="9">
        <v>317</v>
      </c>
      <c r="Q627" s="9">
        <v>0</v>
      </c>
      <c r="R627" s="8" t="s">
        <v>65</v>
      </c>
      <c r="S627" s="8" t="s">
        <v>3506</v>
      </c>
      <c r="T627" s="9" t="s">
        <v>67</v>
      </c>
      <c r="U627" s="9">
        <v>0</v>
      </c>
      <c r="V627" s="9" t="s">
        <v>68</v>
      </c>
      <c r="W627" s="9" t="s">
        <v>68</v>
      </c>
      <c r="X627" s="9" t="s">
        <v>68</v>
      </c>
    </row>
    <row r="628" spans="1:24">
      <c r="A628" s="9" t="s">
        <v>55</v>
      </c>
      <c r="B628" s="8" t="s">
        <v>3507</v>
      </c>
      <c r="C628" s="8" t="s">
        <v>3508</v>
      </c>
      <c r="D628" s="9" t="s">
        <v>3509</v>
      </c>
      <c r="E628" s="9" t="s">
        <v>3510</v>
      </c>
      <c r="F628" s="8" t="s">
        <v>2486</v>
      </c>
      <c r="G628" s="8" t="s">
        <v>2955</v>
      </c>
      <c r="H628" s="9" t="s">
        <v>3511</v>
      </c>
      <c r="I628" s="9">
        <v>290</v>
      </c>
      <c r="J628" s="9" t="s">
        <v>62</v>
      </c>
      <c r="K628" s="9">
        <v>0</v>
      </c>
      <c r="L628" s="9">
        <v>0</v>
      </c>
      <c r="M628" s="9" t="s">
        <v>83</v>
      </c>
      <c r="N628" s="9" t="s">
        <v>3512</v>
      </c>
      <c r="O628" s="9">
        <v>1</v>
      </c>
      <c r="P628" s="9">
        <v>290</v>
      </c>
      <c r="Q628" s="9">
        <v>0</v>
      </c>
      <c r="R628" s="8" t="s">
        <v>65</v>
      </c>
      <c r="S628" s="8" t="s">
        <v>3513</v>
      </c>
      <c r="T628" s="9" t="s">
        <v>67</v>
      </c>
      <c r="U628" s="9">
        <v>0</v>
      </c>
      <c r="V628" s="9" t="s">
        <v>68</v>
      </c>
      <c r="W628" s="9" t="s">
        <v>68</v>
      </c>
      <c r="X628" s="9" t="s">
        <v>68</v>
      </c>
    </row>
    <row r="629" spans="1:24">
      <c r="A629" s="9" t="s">
        <v>55</v>
      </c>
      <c r="B629" s="8" t="s">
        <v>3514</v>
      </c>
      <c r="C629" s="8" t="s">
        <v>3515</v>
      </c>
      <c r="D629" s="9" t="s">
        <v>3516</v>
      </c>
      <c r="E629" s="9" t="s">
        <v>3517</v>
      </c>
      <c r="F629" s="8" t="s">
        <v>2486</v>
      </c>
      <c r="G629" s="8" t="s">
        <v>2955</v>
      </c>
      <c r="H629" s="9" t="s">
        <v>3518</v>
      </c>
      <c r="I629" s="9">
        <v>14</v>
      </c>
      <c r="J629" s="9" t="s">
        <v>62</v>
      </c>
      <c r="K629" s="9">
        <v>0</v>
      </c>
      <c r="L629" s="9">
        <v>0</v>
      </c>
      <c r="M629" s="9" t="s">
        <v>83</v>
      </c>
      <c r="N629" s="9" t="s">
        <v>3519</v>
      </c>
      <c r="O629" s="9">
        <v>1</v>
      </c>
      <c r="P629" s="9">
        <v>14</v>
      </c>
      <c r="Q629" s="9">
        <v>0</v>
      </c>
      <c r="R629" s="8" t="s">
        <v>65</v>
      </c>
      <c r="S629" s="8" t="s">
        <v>3520</v>
      </c>
      <c r="T629" s="9" t="s">
        <v>67</v>
      </c>
      <c r="U629" s="9">
        <v>0</v>
      </c>
      <c r="V629" s="9" t="s">
        <v>68</v>
      </c>
      <c r="W629" s="9" t="s">
        <v>68</v>
      </c>
      <c r="X629" s="9" t="s">
        <v>68</v>
      </c>
    </row>
    <row r="630" ht="22.5" spans="1:24">
      <c r="A630" s="9" t="s">
        <v>55</v>
      </c>
      <c r="B630" s="8" t="s">
        <v>3521</v>
      </c>
      <c r="C630" s="8"/>
      <c r="D630" s="9" t="s">
        <v>2982</v>
      </c>
      <c r="E630" s="9" t="s">
        <v>1523</v>
      </c>
      <c r="F630" s="8" t="s">
        <v>2486</v>
      </c>
      <c r="G630" s="8" t="s">
        <v>2955</v>
      </c>
      <c r="H630" s="9" t="s">
        <v>3522</v>
      </c>
      <c r="I630" s="9">
        <v>408</v>
      </c>
      <c r="J630" s="9" t="s">
        <v>62</v>
      </c>
      <c r="K630" s="9">
        <v>0</v>
      </c>
      <c r="L630" s="9">
        <v>0</v>
      </c>
      <c r="M630" s="9" t="s">
        <v>83</v>
      </c>
      <c r="N630" s="9" t="s">
        <v>2982</v>
      </c>
      <c r="O630" s="9">
        <v>2</v>
      </c>
      <c r="P630" s="9">
        <v>408</v>
      </c>
      <c r="Q630" s="9">
        <v>0</v>
      </c>
      <c r="R630" s="8" t="s">
        <v>65</v>
      </c>
      <c r="S630" s="8" t="s">
        <v>3523</v>
      </c>
      <c r="T630" s="9" t="s">
        <v>67</v>
      </c>
      <c r="U630" s="9">
        <v>0</v>
      </c>
      <c r="V630" s="9" t="s">
        <v>68</v>
      </c>
      <c r="W630" s="9" t="s">
        <v>68</v>
      </c>
      <c r="X630" s="9" t="s">
        <v>68</v>
      </c>
    </row>
    <row r="631" ht="22.5" spans="1:24">
      <c r="A631" s="9" t="s">
        <v>55</v>
      </c>
      <c r="B631" s="8" t="s">
        <v>3524</v>
      </c>
      <c r="C631" s="8" t="s">
        <v>3525</v>
      </c>
      <c r="D631" s="9" t="s">
        <v>3526</v>
      </c>
      <c r="E631" s="9" t="s">
        <v>3527</v>
      </c>
      <c r="F631" s="8" t="s">
        <v>1503</v>
      </c>
      <c r="G631" s="8" t="s">
        <v>2955</v>
      </c>
      <c r="H631" s="9" t="s">
        <v>3528</v>
      </c>
      <c r="I631" s="9">
        <v>744</v>
      </c>
      <c r="J631" s="9" t="s">
        <v>62</v>
      </c>
      <c r="K631" s="9">
        <v>0</v>
      </c>
      <c r="L631" s="9">
        <v>0</v>
      </c>
      <c r="M631" s="9" t="s">
        <v>83</v>
      </c>
      <c r="N631" s="9" t="s">
        <v>3529</v>
      </c>
      <c r="O631" s="9">
        <v>3</v>
      </c>
      <c r="P631" s="9">
        <v>744</v>
      </c>
      <c r="Q631" s="9">
        <v>0</v>
      </c>
      <c r="R631" s="8" t="s">
        <v>65</v>
      </c>
      <c r="S631" s="8" t="s">
        <v>3530</v>
      </c>
      <c r="T631" s="9" t="s">
        <v>67</v>
      </c>
      <c r="U631" s="9">
        <v>0</v>
      </c>
      <c r="V631" s="9" t="s">
        <v>68</v>
      </c>
      <c r="W631" s="9" t="s">
        <v>68</v>
      </c>
      <c r="X631" s="9" t="s">
        <v>68</v>
      </c>
    </row>
    <row r="632" spans="1:24">
      <c r="A632" s="9" t="s">
        <v>55</v>
      </c>
      <c r="B632" s="8" t="s">
        <v>3531</v>
      </c>
      <c r="C632" s="8" t="s">
        <v>3532</v>
      </c>
      <c r="D632" s="9" t="s">
        <v>3533</v>
      </c>
      <c r="E632" s="9" t="s">
        <v>3534</v>
      </c>
      <c r="F632" s="8" t="s">
        <v>2486</v>
      </c>
      <c r="G632" s="8" t="s">
        <v>2955</v>
      </c>
      <c r="H632" s="9" t="s">
        <v>3535</v>
      </c>
      <c r="I632" s="9">
        <v>129</v>
      </c>
      <c r="J632" s="9" t="s">
        <v>62</v>
      </c>
      <c r="K632" s="9">
        <v>0</v>
      </c>
      <c r="L632" s="9">
        <v>0</v>
      </c>
      <c r="M632" s="9" t="s">
        <v>83</v>
      </c>
      <c r="N632" s="9" t="s">
        <v>3536</v>
      </c>
      <c r="O632" s="9">
        <v>1</v>
      </c>
      <c r="P632" s="9">
        <v>129</v>
      </c>
      <c r="Q632" s="9">
        <v>0</v>
      </c>
      <c r="R632" s="8" t="s">
        <v>65</v>
      </c>
      <c r="S632" s="8" t="s">
        <v>3537</v>
      </c>
      <c r="T632" s="9" t="s">
        <v>67</v>
      </c>
      <c r="U632" s="9">
        <v>0</v>
      </c>
      <c r="V632" s="9" t="s">
        <v>68</v>
      </c>
      <c r="W632" s="9" t="s">
        <v>68</v>
      </c>
      <c r="X632" s="9" t="s">
        <v>68</v>
      </c>
    </row>
    <row r="633" ht="22.5" spans="1:24">
      <c r="A633" s="9" t="s">
        <v>55</v>
      </c>
      <c r="B633" s="8" t="s">
        <v>3538</v>
      </c>
      <c r="C633" s="8" t="s">
        <v>3539</v>
      </c>
      <c r="D633" s="9" t="s">
        <v>3540</v>
      </c>
      <c r="E633" s="9" t="s">
        <v>3541</v>
      </c>
      <c r="F633" s="8" t="s">
        <v>2486</v>
      </c>
      <c r="G633" s="8" t="s">
        <v>2955</v>
      </c>
      <c r="H633" s="9" t="s">
        <v>3542</v>
      </c>
      <c r="I633" s="9">
        <v>213</v>
      </c>
      <c r="J633" s="9" t="s">
        <v>62</v>
      </c>
      <c r="K633" s="9">
        <v>0</v>
      </c>
      <c r="L633" s="9">
        <v>0</v>
      </c>
      <c r="M633" s="9" t="s">
        <v>83</v>
      </c>
      <c r="N633" s="9" t="s">
        <v>3543</v>
      </c>
      <c r="O633" s="9">
        <v>1</v>
      </c>
      <c r="P633" s="9">
        <v>213</v>
      </c>
      <c r="Q633" s="9">
        <v>0</v>
      </c>
      <c r="R633" s="8" t="s">
        <v>65</v>
      </c>
      <c r="S633" s="8" t="s">
        <v>3544</v>
      </c>
      <c r="T633" s="9" t="s">
        <v>67</v>
      </c>
      <c r="U633" s="9">
        <v>0</v>
      </c>
      <c r="V633" s="9" t="s">
        <v>68</v>
      </c>
      <c r="W633" s="9" t="s">
        <v>68</v>
      </c>
      <c r="X633" s="9" t="s">
        <v>68</v>
      </c>
    </row>
    <row r="634" ht="22.5" spans="1:24">
      <c r="A634" s="9" t="s">
        <v>55</v>
      </c>
      <c r="B634" s="8" t="s">
        <v>3545</v>
      </c>
      <c r="C634" s="8" t="s">
        <v>3546</v>
      </c>
      <c r="D634" s="9" t="s">
        <v>956</v>
      </c>
      <c r="E634" s="9" t="s">
        <v>3547</v>
      </c>
      <c r="F634" s="8" t="s">
        <v>2486</v>
      </c>
      <c r="G634" s="8" t="s">
        <v>2955</v>
      </c>
      <c r="H634" s="9" t="s">
        <v>3548</v>
      </c>
      <c r="I634" s="9">
        <v>241</v>
      </c>
      <c r="J634" s="9" t="s">
        <v>62</v>
      </c>
      <c r="K634" s="9">
        <v>0</v>
      </c>
      <c r="L634" s="9">
        <v>0</v>
      </c>
      <c r="M634" s="9" t="s">
        <v>83</v>
      </c>
      <c r="N634" s="9" t="s">
        <v>1104</v>
      </c>
      <c r="O634" s="9">
        <v>1</v>
      </c>
      <c r="P634" s="9">
        <v>241</v>
      </c>
      <c r="Q634" s="9">
        <v>0</v>
      </c>
      <c r="R634" s="8" t="s">
        <v>65</v>
      </c>
      <c r="S634" s="8" t="s">
        <v>3549</v>
      </c>
      <c r="T634" s="9" t="s">
        <v>67</v>
      </c>
      <c r="U634" s="9">
        <v>0</v>
      </c>
      <c r="V634" s="9" t="s">
        <v>68</v>
      </c>
      <c r="W634" s="9" t="s">
        <v>68</v>
      </c>
      <c r="X634" s="9" t="s">
        <v>68</v>
      </c>
    </row>
    <row r="635" ht="22.5" spans="1:24">
      <c r="A635" s="9" t="s">
        <v>55</v>
      </c>
      <c r="B635" s="8" t="s">
        <v>3550</v>
      </c>
      <c r="C635" s="8" t="s">
        <v>3551</v>
      </c>
      <c r="D635" s="9" t="s">
        <v>2431</v>
      </c>
      <c r="E635" s="9" t="s">
        <v>1442</v>
      </c>
      <c r="F635" s="8" t="s">
        <v>2486</v>
      </c>
      <c r="G635" s="8" t="s">
        <v>2955</v>
      </c>
      <c r="H635" s="9" t="s">
        <v>3552</v>
      </c>
      <c r="I635" s="9">
        <v>58</v>
      </c>
      <c r="J635" s="9" t="s">
        <v>62</v>
      </c>
      <c r="K635" s="9">
        <v>0</v>
      </c>
      <c r="L635" s="9">
        <v>0</v>
      </c>
      <c r="M635" s="9" t="s">
        <v>83</v>
      </c>
      <c r="N635" s="9" t="s">
        <v>3553</v>
      </c>
      <c r="O635" s="9">
        <v>1</v>
      </c>
      <c r="P635" s="9">
        <v>58</v>
      </c>
      <c r="Q635" s="9">
        <v>0</v>
      </c>
      <c r="R635" s="8" t="s">
        <v>65</v>
      </c>
      <c r="S635" s="8" t="s">
        <v>3554</v>
      </c>
      <c r="T635" s="9" t="s">
        <v>67</v>
      </c>
      <c r="U635" s="9">
        <v>0</v>
      </c>
      <c r="V635" s="9" t="s">
        <v>68</v>
      </c>
      <c r="W635" s="9" t="s">
        <v>68</v>
      </c>
      <c r="X635" s="9" t="s">
        <v>68</v>
      </c>
    </row>
    <row r="636" spans="1:24">
      <c r="A636" s="9" t="s">
        <v>55</v>
      </c>
      <c r="B636" s="8" t="s">
        <v>3555</v>
      </c>
      <c r="C636" s="8"/>
      <c r="D636" s="9" t="s">
        <v>570</v>
      </c>
      <c r="E636" s="9" t="s">
        <v>3556</v>
      </c>
      <c r="F636" s="8" t="s">
        <v>2486</v>
      </c>
      <c r="G636" s="8" t="s">
        <v>2955</v>
      </c>
      <c r="H636" s="9" t="s">
        <v>3557</v>
      </c>
      <c r="I636" s="9">
        <v>129</v>
      </c>
      <c r="J636" s="9" t="s">
        <v>62</v>
      </c>
      <c r="K636" s="9">
        <v>0</v>
      </c>
      <c r="L636" s="9">
        <v>0</v>
      </c>
      <c r="M636" s="9" t="s">
        <v>83</v>
      </c>
      <c r="N636" s="9" t="s">
        <v>573</v>
      </c>
      <c r="O636" s="9">
        <v>1</v>
      </c>
      <c r="P636" s="9">
        <v>129</v>
      </c>
      <c r="Q636" s="9">
        <v>0</v>
      </c>
      <c r="R636" s="8" t="s">
        <v>65</v>
      </c>
      <c r="S636" s="8" t="s">
        <v>3558</v>
      </c>
      <c r="T636" s="9" t="s">
        <v>67</v>
      </c>
      <c r="U636" s="9">
        <v>0</v>
      </c>
      <c r="V636" s="9" t="s">
        <v>68</v>
      </c>
      <c r="W636" s="9" t="s">
        <v>68</v>
      </c>
      <c r="X636" s="9" t="s">
        <v>68</v>
      </c>
    </row>
    <row r="637" ht="22.5" spans="1:24">
      <c r="A637" s="9" t="s">
        <v>55</v>
      </c>
      <c r="B637" s="8" t="s">
        <v>3559</v>
      </c>
      <c r="C637" s="8" t="s">
        <v>3560</v>
      </c>
      <c r="D637" s="9" t="s">
        <v>3561</v>
      </c>
      <c r="E637" s="9" t="s">
        <v>3282</v>
      </c>
      <c r="F637" s="8" t="s">
        <v>2486</v>
      </c>
      <c r="G637" s="8" t="s">
        <v>2955</v>
      </c>
      <c r="H637" s="9" t="s">
        <v>3562</v>
      </c>
      <c r="I637" s="9">
        <v>32</v>
      </c>
      <c r="J637" s="9" t="s">
        <v>62</v>
      </c>
      <c r="K637" s="9">
        <v>0</v>
      </c>
      <c r="L637" s="9">
        <v>0</v>
      </c>
      <c r="M637" s="9" t="s">
        <v>83</v>
      </c>
      <c r="N637" s="9" t="s">
        <v>3561</v>
      </c>
      <c r="O637" s="9">
        <v>1</v>
      </c>
      <c r="P637" s="9">
        <v>32</v>
      </c>
      <c r="Q637" s="9">
        <v>0</v>
      </c>
      <c r="R637" s="8" t="s">
        <v>65</v>
      </c>
      <c r="S637" s="8" t="s">
        <v>3563</v>
      </c>
      <c r="T637" s="9" t="s">
        <v>67</v>
      </c>
      <c r="U637" s="9">
        <v>0</v>
      </c>
      <c r="V637" s="9" t="s">
        <v>68</v>
      </c>
      <c r="W637" s="9" t="s">
        <v>68</v>
      </c>
      <c r="X637" s="9" t="s">
        <v>68</v>
      </c>
    </row>
    <row r="638" ht="22.5" spans="1:24">
      <c r="A638" s="9" t="s">
        <v>55</v>
      </c>
      <c r="B638" s="8" t="s">
        <v>3564</v>
      </c>
      <c r="C638" s="8" t="s">
        <v>3565</v>
      </c>
      <c r="D638" s="9" t="s">
        <v>1495</v>
      </c>
      <c r="E638" s="9" t="s">
        <v>1496</v>
      </c>
      <c r="F638" s="8" t="s">
        <v>2955</v>
      </c>
      <c r="G638" s="8" t="s">
        <v>3566</v>
      </c>
      <c r="H638" s="9" t="s">
        <v>3567</v>
      </c>
      <c r="I638" s="9">
        <v>147</v>
      </c>
      <c r="J638" s="9" t="s">
        <v>62</v>
      </c>
      <c r="K638" s="9">
        <v>0</v>
      </c>
      <c r="L638" s="9">
        <v>0</v>
      </c>
      <c r="M638" s="9" t="s">
        <v>83</v>
      </c>
      <c r="N638" s="9" t="s">
        <v>3568</v>
      </c>
      <c r="O638" s="9">
        <v>1</v>
      </c>
      <c r="P638" s="9">
        <v>147</v>
      </c>
      <c r="Q638" s="9">
        <v>0</v>
      </c>
      <c r="R638" s="8" t="s">
        <v>65</v>
      </c>
      <c r="S638" s="8" t="s">
        <v>3569</v>
      </c>
      <c r="T638" s="9" t="s">
        <v>67</v>
      </c>
      <c r="U638" s="9">
        <v>0</v>
      </c>
      <c r="V638" s="9" t="s">
        <v>68</v>
      </c>
      <c r="W638" s="9" t="s">
        <v>68</v>
      </c>
      <c r="X638" s="9" t="s">
        <v>68</v>
      </c>
    </row>
    <row r="639" ht="22.5" spans="1:24">
      <c r="A639" s="9" t="s">
        <v>55</v>
      </c>
      <c r="B639" s="8" t="s">
        <v>3570</v>
      </c>
      <c r="C639" s="8" t="s">
        <v>3571</v>
      </c>
      <c r="D639" s="9" t="s">
        <v>339</v>
      </c>
      <c r="E639" s="9" t="s">
        <v>340</v>
      </c>
      <c r="F639" s="8" t="s">
        <v>2955</v>
      </c>
      <c r="G639" s="8" t="s">
        <v>3566</v>
      </c>
      <c r="H639" s="9" t="s">
        <v>3572</v>
      </c>
      <c r="I639" s="9">
        <v>156</v>
      </c>
      <c r="J639" s="9" t="s">
        <v>62</v>
      </c>
      <c r="K639" s="9">
        <v>0</v>
      </c>
      <c r="L639" s="9">
        <v>0</v>
      </c>
      <c r="M639" s="9" t="s">
        <v>83</v>
      </c>
      <c r="N639" s="9" t="s">
        <v>596</v>
      </c>
      <c r="O639" s="9">
        <v>2</v>
      </c>
      <c r="P639" s="9">
        <v>156</v>
      </c>
      <c r="Q639" s="9">
        <v>0</v>
      </c>
      <c r="R639" s="8" t="s">
        <v>65</v>
      </c>
      <c r="S639" s="8" t="s">
        <v>3573</v>
      </c>
      <c r="T639" s="9" t="s">
        <v>67</v>
      </c>
      <c r="U639" s="9">
        <v>0</v>
      </c>
      <c r="V639" s="9" t="s">
        <v>68</v>
      </c>
      <c r="W639" s="9" t="s">
        <v>68</v>
      </c>
      <c r="X639" s="9" t="s">
        <v>68</v>
      </c>
    </row>
    <row r="640" spans="1:24">
      <c r="A640" s="9" t="s">
        <v>55</v>
      </c>
      <c r="B640" s="8" t="s">
        <v>3574</v>
      </c>
      <c r="C640" s="8" t="s">
        <v>3575</v>
      </c>
      <c r="D640" s="9" t="s">
        <v>1890</v>
      </c>
      <c r="E640" s="9" t="s">
        <v>3576</v>
      </c>
      <c r="F640" s="8" t="s">
        <v>2955</v>
      </c>
      <c r="G640" s="8" t="s">
        <v>3566</v>
      </c>
      <c r="H640" s="9" t="s">
        <v>3577</v>
      </c>
      <c r="I640" s="9">
        <v>96</v>
      </c>
      <c r="J640" s="9" t="s">
        <v>62</v>
      </c>
      <c r="K640" s="9">
        <v>0</v>
      </c>
      <c r="L640" s="9">
        <v>0</v>
      </c>
      <c r="M640" s="9" t="s">
        <v>83</v>
      </c>
      <c r="N640" s="9" t="s">
        <v>1893</v>
      </c>
      <c r="O640" s="9">
        <v>2</v>
      </c>
      <c r="P640" s="9">
        <v>96</v>
      </c>
      <c r="Q640" s="9">
        <v>0</v>
      </c>
      <c r="R640" s="8" t="s">
        <v>65</v>
      </c>
      <c r="S640" s="8" t="s">
        <v>3578</v>
      </c>
      <c r="T640" s="9" t="s">
        <v>67</v>
      </c>
      <c r="U640" s="9">
        <v>0</v>
      </c>
      <c r="V640" s="9" t="s">
        <v>68</v>
      </c>
      <c r="W640" s="9" t="s">
        <v>68</v>
      </c>
      <c r="X640" s="9" t="s">
        <v>68</v>
      </c>
    </row>
    <row r="641" spans="1:24">
      <c r="A641" s="9" t="s">
        <v>55</v>
      </c>
      <c r="B641" s="8" t="s">
        <v>3579</v>
      </c>
      <c r="C641" s="8" t="s">
        <v>3580</v>
      </c>
      <c r="D641" s="9" t="s">
        <v>3581</v>
      </c>
      <c r="E641" s="9" t="s">
        <v>3582</v>
      </c>
      <c r="F641" s="8" t="s">
        <v>2486</v>
      </c>
      <c r="G641" s="8" t="s">
        <v>3566</v>
      </c>
      <c r="H641" s="9" t="s">
        <v>3583</v>
      </c>
      <c r="I641" s="9">
        <v>238</v>
      </c>
      <c r="J641" s="9" t="s">
        <v>62</v>
      </c>
      <c r="K641" s="9">
        <v>0</v>
      </c>
      <c r="L641" s="9">
        <v>0</v>
      </c>
      <c r="M641" s="9" t="s">
        <v>83</v>
      </c>
      <c r="N641" s="9" t="s">
        <v>3584</v>
      </c>
      <c r="O641" s="9">
        <v>2</v>
      </c>
      <c r="P641" s="9">
        <v>238</v>
      </c>
      <c r="Q641" s="9">
        <v>0</v>
      </c>
      <c r="R641" s="8" t="s">
        <v>65</v>
      </c>
      <c r="S641" s="8" t="s">
        <v>3585</v>
      </c>
      <c r="T641" s="9" t="s">
        <v>67</v>
      </c>
      <c r="U641" s="9">
        <v>0</v>
      </c>
      <c r="V641" s="9" t="s">
        <v>68</v>
      </c>
      <c r="W641" s="9" t="s">
        <v>68</v>
      </c>
      <c r="X641" s="9" t="s">
        <v>68</v>
      </c>
    </row>
    <row r="642" ht="22.5" spans="1:24">
      <c r="A642" s="9" t="s">
        <v>55</v>
      </c>
      <c r="B642" s="8" t="s">
        <v>3586</v>
      </c>
      <c r="C642" s="8" t="s">
        <v>3587</v>
      </c>
      <c r="D642" s="9" t="s">
        <v>3588</v>
      </c>
      <c r="E642" s="9" t="s">
        <v>3589</v>
      </c>
      <c r="F642" s="8" t="s">
        <v>2486</v>
      </c>
      <c r="G642" s="8" t="s">
        <v>3566</v>
      </c>
      <c r="H642" s="9" t="s">
        <v>3590</v>
      </c>
      <c r="I642" s="9">
        <v>308</v>
      </c>
      <c r="J642" s="9" t="s">
        <v>62</v>
      </c>
      <c r="K642" s="9">
        <v>0</v>
      </c>
      <c r="L642" s="9">
        <v>0</v>
      </c>
      <c r="M642" s="9" t="s">
        <v>83</v>
      </c>
      <c r="N642" s="9" t="s">
        <v>3591</v>
      </c>
      <c r="O642" s="9">
        <v>2</v>
      </c>
      <c r="P642" s="9">
        <v>308</v>
      </c>
      <c r="Q642" s="9">
        <v>0</v>
      </c>
      <c r="R642" s="8" t="s">
        <v>65</v>
      </c>
      <c r="S642" s="8" t="s">
        <v>3592</v>
      </c>
      <c r="T642" s="9" t="s">
        <v>67</v>
      </c>
      <c r="U642" s="9">
        <v>0</v>
      </c>
      <c r="V642" s="9" t="s">
        <v>68</v>
      </c>
      <c r="W642" s="9" t="s">
        <v>68</v>
      </c>
      <c r="X642" s="9" t="s">
        <v>68</v>
      </c>
    </row>
    <row r="643" spans="1:24">
      <c r="A643" s="9" t="s">
        <v>55</v>
      </c>
      <c r="B643" s="8" t="s">
        <v>3593</v>
      </c>
      <c r="C643" s="8" t="s">
        <v>3594</v>
      </c>
      <c r="D643" s="9" t="s">
        <v>3595</v>
      </c>
      <c r="E643" s="9" t="s">
        <v>3596</v>
      </c>
      <c r="F643" s="8" t="s">
        <v>138</v>
      </c>
      <c r="G643" s="8" t="s">
        <v>3566</v>
      </c>
      <c r="H643" s="9" t="s">
        <v>3597</v>
      </c>
      <c r="I643" s="9">
        <v>651</v>
      </c>
      <c r="J643" s="9" t="s">
        <v>62</v>
      </c>
      <c r="K643" s="9">
        <v>0</v>
      </c>
      <c r="L643" s="9">
        <v>0</v>
      </c>
      <c r="M643" s="9" t="s">
        <v>83</v>
      </c>
      <c r="N643" s="9" t="s">
        <v>3598</v>
      </c>
      <c r="O643" s="9">
        <v>6</v>
      </c>
      <c r="P643" s="9">
        <v>651</v>
      </c>
      <c r="Q643" s="9">
        <v>0</v>
      </c>
      <c r="R643" s="8" t="s">
        <v>65</v>
      </c>
      <c r="S643" s="8" t="s">
        <v>3599</v>
      </c>
      <c r="T643" s="9" t="s">
        <v>67</v>
      </c>
      <c r="U643" s="9">
        <v>0</v>
      </c>
      <c r="V643" s="9" t="s">
        <v>68</v>
      </c>
      <c r="W643" s="9" t="s">
        <v>68</v>
      </c>
      <c r="X643" s="9" t="s">
        <v>68</v>
      </c>
    </row>
    <row r="644" spans="1:24">
      <c r="A644" s="9" t="s">
        <v>55</v>
      </c>
      <c r="B644" s="8" t="s">
        <v>3600</v>
      </c>
      <c r="C644" s="8" t="s">
        <v>3601</v>
      </c>
      <c r="D644" s="9" t="s">
        <v>3602</v>
      </c>
      <c r="E644" s="9" t="s">
        <v>3603</v>
      </c>
      <c r="F644" s="8" t="s">
        <v>2955</v>
      </c>
      <c r="G644" s="8" t="s">
        <v>3566</v>
      </c>
      <c r="H644" s="9" t="s">
        <v>3604</v>
      </c>
      <c r="I644" s="9">
        <v>658</v>
      </c>
      <c r="J644" s="9" t="s">
        <v>62</v>
      </c>
      <c r="K644" s="9">
        <v>0</v>
      </c>
      <c r="L644" s="9">
        <v>0</v>
      </c>
      <c r="M644" s="9" t="s">
        <v>63</v>
      </c>
      <c r="N644" s="9" t="s">
        <v>3605</v>
      </c>
      <c r="O644" s="9">
        <v>1</v>
      </c>
      <c r="P644" s="9">
        <v>658</v>
      </c>
      <c r="Q644" s="9">
        <v>0</v>
      </c>
      <c r="R644" s="8" t="s">
        <v>65</v>
      </c>
      <c r="S644" s="8" t="s">
        <v>3606</v>
      </c>
      <c r="T644" s="9" t="s">
        <v>67</v>
      </c>
      <c r="U644" s="9">
        <v>0</v>
      </c>
      <c r="V644" s="9" t="s">
        <v>68</v>
      </c>
      <c r="W644" s="9" t="s">
        <v>68</v>
      </c>
      <c r="X644" s="9" t="s">
        <v>68</v>
      </c>
    </row>
    <row r="645" ht="22.5" spans="1:24">
      <c r="A645" s="9" t="s">
        <v>55</v>
      </c>
      <c r="B645" s="8" t="s">
        <v>3607</v>
      </c>
      <c r="C645" s="8" t="s">
        <v>3608</v>
      </c>
      <c r="D645" s="9" t="s">
        <v>358</v>
      </c>
      <c r="E645" s="9" t="s">
        <v>3609</v>
      </c>
      <c r="F645" s="8" t="s">
        <v>2955</v>
      </c>
      <c r="G645" s="8" t="s">
        <v>3566</v>
      </c>
      <c r="H645" s="9" t="s">
        <v>3610</v>
      </c>
      <c r="I645" s="9">
        <v>145</v>
      </c>
      <c r="J645" s="9" t="s">
        <v>62</v>
      </c>
      <c r="K645" s="9">
        <v>0</v>
      </c>
      <c r="L645" s="9">
        <v>0</v>
      </c>
      <c r="M645" s="9" t="s">
        <v>83</v>
      </c>
      <c r="N645" s="9" t="s">
        <v>514</v>
      </c>
      <c r="O645" s="9">
        <v>1</v>
      </c>
      <c r="P645" s="9">
        <v>145</v>
      </c>
      <c r="Q645" s="9">
        <v>0</v>
      </c>
      <c r="R645" s="8" t="s">
        <v>65</v>
      </c>
      <c r="S645" s="8" t="s">
        <v>3611</v>
      </c>
      <c r="T645" s="9" t="s">
        <v>67</v>
      </c>
      <c r="U645" s="9">
        <v>0</v>
      </c>
      <c r="V645" s="9" t="s">
        <v>68</v>
      </c>
      <c r="W645" s="9" t="s">
        <v>68</v>
      </c>
      <c r="X645" s="9" t="s">
        <v>68</v>
      </c>
    </row>
    <row r="646" ht="33.75" spans="1:24">
      <c r="A646" s="9" t="s">
        <v>55</v>
      </c>
      <c r="B646" s="8" t="s">
        <v>3612</v>
      </c>
      <c r="C646" s="8" t="s">
        <v>3613</v>
      </c>
      <c r="D646" s="9" t="s">
        <v>956</v>
      </c>
      <c r="E646" s="9" t="s">
        <v>3614</v>
      </c>
      <c r="F646" s="8" t="s">
        <v>2955</v>
      </c>
      <c r="G646" s="8" t="s">
        <v>3566</v>
      </c>
      <c r="H646" s="9" t="s">
        <v>3615</v>
      </c>
      <c r="I646" s="9">
        <v>73</v>
      </c>
      <c r="J646" s="9" t="s">
        <v>62</v>
      </c>
      <c r="K646" s="9">
        <v>0</v>
      </c>
      <c r="L646" s="9">
        <v>0</v>
      </c>
      <c r="M646" s="9" t="s">
        <v>83</v>
      </c>
      <c r="N646" s="9" t="s">
        <v>1104</v>
      </c>
      <c r="O646" s="9">
        <v>1</v>
      </c>
      <c r="P646" s="9">
        <v>73</v>
      </c>
      <c r="Q646" s="9">
        <v>0</v>
      </c>
      <c r="R646" s="8" t="s">
        <v>65</v>
      </c>
      <c r="S646" s="8" t="s">
        <v>3616</v>
      </c>
      <c r="T646" s="9" t="s">
        <v>67</v>
      </c>
      <c r="U646" s="9">
        <v>0</v>
      </c>
      <c r="V646" s="9" t="s">
        <v>68</v>
      </c>
      <c r="W646" s="9" t="s">
        <v>68</v>
      </c>
      <c r="X646" s="9" t="s">
        <v>68</v>
      </c>
    </row>
    <row r="647" spans="1:24">
      <c r="A647" s="9" t="s">
        <v>55</v>
      </c>
      <c r="B647" s="8" t="s">
        <v>3617</v>
      </c>
      <c r="C647" s="8" t="s">
        <v>3618</v>
      </c>
      <c r="D647" s="9" t="s">
        <v>803</v>
      </c>
      <c r="E647" s="9" t="s">
        <v>399</v>
      </c>
      <c r="F647" s="8" t="s">
        <v>2955</v>
      </c>
      <c r="G647" s="8" t="s">
        <v>3566</v>
      </c>
      <c r="H647" s="9" t="s">
        <v>3619</v>
      </c>
      <c r="I647" s="9">
        <v>166</v>
      </c>
      <c r="J647" s="9" t="s">
        <v>62</v>
      </c>
      <c r="K647" s="9">
        <v>0</v>
      </c>
      <c r="L647" s="9">
        <v>0</v>
      </c>
      <c r="M647" s="9" t="s">
        <v>83</v>
      </c>
      <c r="N647" s="9" t="s">
        <v>805</v>
      </c>
      <c r="O647" s="9">
        <v>1</v>
      </c>
      <c r="P647" s="9">
        <v>166</v>
      </c>
      <c r="Q647" s="9">
        <v>0</v>
      </c>
      <c r="R647" s="8" t="s">
        <v>65</v>
      </c>
      <c r="S647" s="8" t="s">
        <v>3620</v>
      </c>
      <c r="T647" s="9" t="s">
        <v>67</v>
      </c>
      <c r="U647" s="9">
        <v>0</v>
      </c>
      <c r="V647" s="9" t="s">
        <v>68</v>
      </c>
      <c r="W647" s="9" t="s">
        <v>68</v>
      </c>
      <c r="X647" s="9" t="s">
        <v>68</v>
      </c>
    </row>
    <row r="648" ht="22.5" spans="1:24">
      <c r="A648" s="9" t="s">
        <v>55</v>
      </c>
      <c r="B648" s="8" t="s">
        <v>3621</v>
      </c>
      <c r="C648" s="8" t="s">
        <v>3622</v>
      </c>
      <c r="D648" s="9" t="s">
        <v>238</v>
      </c>
      <c r="E648" s="9" t="s">
        <v>3623</v>
      </c>
      <c r="F648" s="8" t="s">
        <v>966</v>
      </c>
      <c r="G648" s="8" t="s">
        <v>3566</v>
      </c>
      <c r="H648" s="9" t="s">
        <v>3624</v>
      </c>
      <c r="I648" s="9">
        <v>419</v>
      </c>
      <c r="J648" s="9" t="s">
        <v>62</v>
      </c>
      <c r="K648" s="9">
        <v>0</v>
      </c>
      <c r="L648" s="9">
        <v>0</v>
      </c>
      <c r="M648" s="9" t="s">
        <v>83</v>
      </c>
      <c r="N648" s="9" t="s">
        <v>3625</v>
      </c>
      <c r="O648" s="9">
        <v>5</v>
      </c>
      <c r="P648" s="9">
        <v>419</v>
      </c>
      <c r="Q648" s="9">
        <v>0</v>
      </c>
      <c r="R648" s="8" t="s">
        <v>65</v>
      </c>
      <c r="S648" s="8" t="s">
        <v>3626</v>
      </c>
      <c r="T648" s="9" t="s">
        <v>67</v>
      </c>
      <c r="U648" s="9">
        <v>0</v>
      </c>
      <c r="V648" s="9" t="s">
        <v>68</v>
      </c>
      <c r="W648" s="9" t="s">
        <v>68</v>
      </c>
      <c r="X648" s="9" t="s">
        <v>68</v>
      </c>
    </row>
    <row r="649" ht="22.5" spans="1:24">
      <c r="A649" s="9" t="s">
        <v>55</v>
      </c>
      <c r="B649" s="8" t="s">
        <v>3627</v>
      </c>
      <c r="C649" s="8" t="s">
        <v>3628</v>
      </c>
      <c r="D649" s="9" t="s">
        <v>625</v>
      </c>
      <c r="E649" s="9" t="s">
        <v>3205</v>
      </c>
      <c r="F649" s="8" t="s">
        <v>1961</v>
      </c>
      <c r="G649" s="8" t="s">
        <v>3566</v>
      </c>
      <c r="H649" s="9" t="s">
        <v>3629</v>
      </c>
      <c r="I649" s="9">
        <v>450</v>
      </c>
      <c r="J649" s="9" t="s">
        <v>62</v>
      </c>
      <c r="K649" s="9">
        <v>0</v>
      </c>
      <c r="L649" s="9">
        <v>0</v>
      </c>
      <c r="M649" s="9" t="s">
        <v>83</v>
      </c>
      <c r="N649" s="9" t="s">
        <v>3427</v>
      </c>
      <c r="O649" s="9">
        <v>3</v>
      </c>
      <c r="P649" s="9">
        <v>450</v>
      </c>
      <c r="Q649" s="9">
        <v>0</v>
      </c>
      <c r="R649" s="8" t="s">
        <v>65</v>
      </c>
      <c r="S649" s="8" t="s">
        <v>3630</v>
      </c>
      <c r="T649" s="9" t="s">
        <v>67</v>
      </c>
      <c r="U649" s="9">
        <v>0</v>
      </c>
      <c r="V649" s="9" t="s">
        <v>68</v>
      </c>
      <c r="W649" s="9" t="s">
        <v>68</v>
      </c>
      <c r="X649" s="9" t="s">
        <v>68</v>
      </c>
    </row>
    <row r="650" spans="1:24">
      <c r="A650" s="9" t="s">
        <v>55</v>
      </c>
      <c r="B650" s="8" t="s">
        <v>3631</v>
      </c>
      <c r="C650" s="8" t="s">
        <v>3632</v>
      </c>
      <c r="D650" s="9" t="s">
        <v>3633</v>
      </c>
      <c r="E650" s="9" t="s">
        <v>3634</v>
      </c>
      <c r="F650" s="8" t="s">
        <v>1503</v>
      </c>
      <c r="G650" s="8" t="s">
        <v>3566</v>
      </c>
      <c r="H650" s="9" t="s">
        <v>3635</v>
      </c>
      <c r="I650" s="9">
        <v>95</v>
      </c>
      <c r="J650" s="9" t="s">
        <v>62</v>
      </c>
      <c r="K650" s="9">
        <v>0</v>
      </c>
      <c r="L650" s="9">
        <v>0</v>
      </c>
      <c r="M650" s="9" t="s">
        <v>83</v>
      </c>
      <c r="N650" s="9" t="s">
        <v>3636</v>
      </c>
      <c r="O650" s="9">
        <v>4</v>
      </c>
      <c r="P650" s="9">
        <v>95</v>
      </c>
      <c r="Q650" s="9">
        <v>0</v>
      </c>
      <c r="R650" s="8" t="s">
        <v>65</v>
      </c>
      <c r="S650" s="8" t="s">
        <v>3637</v>
      </c>
      <c r="T650" s="9" t="s">
        <v>67</v>
      </c>
      <c r="U650" s="9">
        <v>0</v>
      </c>
      <c r="V650" s="9" t="s">
        <v>68</v>
      </c>
      <c r="W650" s="9" t="s">
        <v>68</v>
      </c>
      <c r="X650" s="9" t="s">
        <v>68</v>
      </c>
    </row>
    <row r="651" ht="22.5" spans="1:24">
      <c r="A651" s="9" t="s">
        <v>55</v>
      </c>
      <c r="B651" s="8" t="s">
        <v>3638</v>
      </c>
      <c r="C651" s="8" t="s">
        <v>3639</v>
      </c>
      <c r="D651" s="9" t="s">
        <v>3640</v>
      </c>
      <c r="E651" s="9" t="s">
        <v>3641</v>
      </c>
      <c r="F651" s="8" t="s">
        <v>1961</v>
      </c>
      <c r="G651" s="8" t="s">
        <v>3566</v>
      </c>
      <c r="H651" s="9" t="s">
        <v>3642</v>
      </c>
      <c r="I651" s="9">
        <v>4533</v>
      </c>
      <c r="J651" s="9" t="s">
        <v>62</v>
      </c>
      <c r="K651" s="9">
        <v>0</v>
      </c>
      <c r="L651" s="9">
        <v>0</v>
      </c>
      <c r="M651" s="9" t="s">
        <v>63</v>
      </c>
      <c r="N651" s="9" t="s">
        <v>3643</v>
      </c>
      <c r="O651" s="9">
        <v>3</v>
      </c>
      <c r="P651" s="9">
        <v>4533</v>
      </c>
      <c r="Q651" s="9">
        <v>0</v>
      </c>
      <c r="R651" s="8" t="s">
        <v>65</v>
      </c>
      <c r="S651" s="8" t="s">
        <v>3644</v>
      </c>
      <c r="T651" s="9" t="s">
        <v>67</v>
      </c>
      <c r="U651" s="9">
        <v>0</v>
      </c>
      <c r="V651" s="9" t="s">
        <v>68</v>
      </c>
      <c r="W651" s="9" t="s">
        <v>68</v>
      </c>
      <c r="X651" s="9" t="s">
        <v>68</v>
      </c>
    </row>
    <row r="652" ht="22.5" spans="1:24">
      <c r="A652" s="9" t="s">
        <v>55</v>
      </c>
      <c r="B652" s="8" t="s">
        <v>3645</v>
      </c>
      <c r="C652" s="8" t="s">
        <v>3646</v>
      </c>
      <c r="D652" s="9" t="s">
        <v>1309</v>
      </c>
      <c r="E652" s="9" t="s">
        <v>3647</v>
      </c>
      <c r="F652" s="8" t="s">
        <v>2955</v>
      </c>
      <c r="G652" s="8" t="s">
        <v>3566</v>
      </c>
      <c r="H652" s="9" t="s">
        <v>3648</v>
      </c>
      <c r="I652" s="9">
        <v>1718</v>
      </c>
      <c r="J652" s="9" t="s">
        <v>62</v>
      </c>
      <c r="K652" s="9">
        <v>0</v>
      </c>
      <c r="L652" s="9">
        <v>0</v>
      </c>
      <c r="M652" s="9" t="s">
        <v>63</v>
      </c>
      <c r="N652" s="9" t="s">
        <v>1312</v>
      </c>
      <c r="O652" s="9">
        <v>2</v>
      </c>
      <c r="P652" s="9">
        <v>1718</v>
      </c>
      <c r="Q652" s="9">
        <v>0</v>
      </c>
      <c r="R652" s="8" t="s">
        <v>65</v>
      </c>
      <c r="S652" s="8" t="s">
        <v>3649</v>
      </c>
      <c r="T652" s="9" t="s">
        <v>67</v>
      </c>
      <c r="U652" s="9">
        <v>0</v>
      </c>
      <c r="V652" s="9" t="s">
        <v>68</v>
      </c>
      <c r="W652" s="9" t="s">
        <v>68</v>
      </c>
      <c r="X652" s="9" t="s">
        <v>68</v>
      </c>
    </row>
    <row r="653" spans="1:24">
      <c r="A653" s="9" t="s">
        <v>55</v>
      </c>
      <c r="B653" s="8" t="s">
        <v>3650</v>
      </c>
      <c r="C653" s="8" t="s">
        <v>3651</v>
      </c>
      <c r="D653" s="9" t="s">
        <v>3509</v>
      </c>
      <c r="E653" s="9" t="s">
        <v>3652</v>
      </c>
      <c r="F653" s="8" t="s">
        <v>2955</v>
      </c>
      <c r="G653" s="8" t="s">
        <v>3566</v>
      </c>
      <c r="H653" s="9" t="s">
        <v>3653</v>
      </c>
      <c r="I653" s="9">
        <v>224</v>
      </c>
      <c r="J653" s="9" t="s">
        <v>62</v>
      </c>
      <c r="K653" s="9">
        <v>0</v>
      </c>
      <c r="L653" s="9">
        <v>0</v>
      </c>
      <c r="M653" s="9" t="s">
        <v>83</v>
      </c>
      <c r="N653" s="9" t="s">
        <v>3512</v>
      </c>
      <c r="O653" s="9">
        <v>2</v>
      </c>
      <c r="P653" s="9">
        <v>224</v>
      </c>
      <c r="Q653" s="9">
        <v>0</v>
      </c>
      <c r="R653" s="8" t="s">
        <v>65</v>
      </c>
      <c r="S653" s="8" t="s">
        <v>3654</v>
      </c>
      <c r="T653" s="9" t="s">
        <v>67</v>
      </c>
      <c r="U653" s="9">
        <v>0</v>
      </c>
      <c r="V653" s="9" t="s">
        <v>68</v>
      </c>
      <c r="W653" s="9" t="s">
        <v>68</v>
      </c>
      <c r="X653" s="9" t="s">
        <v>68</v>
      </c>
    </row>
    <row r="654" ht="22.5" spans="1:24">
      <c r="A654" s="9" t="s">
        <v>55</v>
      </c>
      <c r="B654" s="8" t="s">
        <v>3655</v>
      </c>
      <c r="C654" s="8"/>
      <c r="D654" s="9" t="s">
        <v>243</v>
      </c>
      <c r="E654" s="9" t="s">
        <v>3656</v>
      </c>
      <c r="F654" s="8" t="s">
        <v>2955</v>
      </c>
      <c r="G654" s="8" t="s">
        <v>3566</v>
      </c>
      <c r="H654" s="9" t="s">
        <v>3657</v>
      </c>
      <c r="I654" s="9">
        <v>37</v>
      </c>
      <c r="J654" s="9" t="s">
        <v>62</v>
      </c>
      <c r="K654" s="9">
        <v>0</v>
      </c>
      <c r="L654" s="9">
        <v>0</v>
      </c>
      <c r="M654" s="9" t="s">
        <v>83</v>
      </c>
      <c r="N654" s="9" t="s">
        <v>243</v>
      </c>
      <c r="O654" s="9">
        <v>1</v>
      </c>
      <c r="P654" s="9">
        <v>37</v>
      </c>
      <c r="Q654" s="9">
        <v>0</v>
      </c>
      <c r="R654" s="8" t="s">
        <v>65</v>
      </c>
      <c r="S654" s="8" t="s">
        <v>3658</v>
      </c>
      <c r="T654" s="9" t="s">
        <v>67</v>
      </c>
      <c r="U654" s="9">
        <v>0</v>
      </c>
      <c r="V654" s="9" t="s">
        <v>68</v>
      </c>
      <c r="W654" s="9" t="s">
        <v>68</v>
      </c>
      <c r="X654" s="9" t="s">
        <v>68</v>
      </c>
    </row>
    <row r="655" spans="1:24">
      <c r="A655" s="9" t="s">
        <v>55</v>
      </c>
      <c r="B655" s="8" t="s">
        <v>3659</v>
      </c>
      <c r="C655" s="8" t="s">
        <v>3660</v>
      </c>
      <c r="D655" s="9" t="s">
        <v>3661</v>
      </c>
      <c r="E655" s="9" t="s">
        <v>3662</v>
      </c>
      <c r="F655" s="8" t="s">
        <v>966</v>
      </c>
      <c r="G655" s="8" t="s">
        <v>3566</v>
      </c>
      <c r="H655" s="9" t="s">
        <v>3663</v>
      </c>
      <c r="I655" s="9">
        <v>513</v>
      </c>
      <c r="J655" s="9" t="s">
        <v>62</v>
      </c>
      <c r="K655" s="9">
        <v>0</v>
      </c>
      <c r="L655" s="9">
        <v>0</v>
      </c>
      <c r="M655" s="9" t="s">
        <v>83</v>
      </c>
      <c r="N655" s="9" t="s">
        <v>3664</v>
      </c>
      <c r="O655" s="9">
        <v>5</v>
      </c>
      <c r="P655" s="9">
        <v>513</v>
      </c>
      <c r="Q655" s="9">
        <v>0</v>
      </c>
      <c r="R655" s="8" t="s">
        <v>65</v>
      </c>
      <c r="S655" s="8" t="s">
        <v>3665</v>
      </c>
      <c r="T655" s="9" t="s">
        <v>67</v>
      </c>
      <c r="U655" s="9">
        <v>0</v>
      </c>
      <c r="V655" s="9" t="s">
        <v>68</v>
      </c>
      <c r="W655" s="9" t="s">
        <v>68</v>
      </c>
      <c r="X655" s="9" t="s">
        <v>68</v>
      </c>
    </row>
    <row r="656" spans="1:24">
      <c r="A656" s="9" t="s">
        <v>55</v>
      </c>
      <c r="B656" s="8" t="s">
        <v>3666</v>
      </c>
      <c r="C656" s="8"/>
      <c r="D656" s="9" t="s">
        <v>243</v>
      </c>
      <c r="E656" s="9" t="s">
        <v>3667</v>
      </c>
      <c r="F656" s="8" t="s">
        <v>2486</v>
      </c>
      <c r="G656" s="8" t="s">
        <v>3566</v>
      </c>
      <c r="H656" s="9" t="s">
        <v>3668</v>
      </c>
      <c r="I656" s="9">
        <v>220</v>
      </c>
      <c r="J656" s="9" t="s">
        <v>62</v>
      </c>
      <c r="K656" s="9">
        <v>0</v>
      </c>
      <c r="L656" s="9">
        <v>0</v>
      </c>
      <c r="M656" s="9" t="s">
        <v>83</v>
      </c>
      <c r="N656" s="9" t="s">
        <v>243</v>
      </c>
      <c r="O656" s="9">
        <v>2</v>
      </c>
      <c r="P656" s="9">
        <v>220</v>
      </c>
      <c r="Q656" s="9">
        <v>0</v>
      </c>
      <c r="R656" s="8" t="s">
        <v>65</v>
      </c>
      <c r="S656" s="8" t="s">
        <v>3669</v>
      </c>
      <c r="T656" s="9" t="s">
        <v>67</v>
      </c>
      <c r="U656" s="9">
        <v>0</v>
      </c>
      <c r="V656" s="9" t="s">
        <v>68</v>
      </c>
      <c r="W656" s="9" t="s">
        <v>68</v>
      </c>
      <c r="X656" s="9" t="s">
        <v>68</v>
      </c>
    </row>
    <row r="657" spans="1:24">
      <c r="A657" s="9" t="s">
        <v>55</v>
      </c>
      <c r="B657" s="8" t="s">
        <v>3670</v>
      </c>
      <c r="C657" s="8" t="s">
        <v>3671</v>
      </c>
      <c r="D657" s="9" t="s">
        <v>3581</v>
      </c>
      <c r="E657" s="9" t="s">
        <v>3672</v>
      </c>
      <c r="F657" s="8" t="s">
        <v>2955</v>
      </c>
      <c r="G657" s="8" t="s">
        <v>3566</v>
      </c>
      <c r="H657" s="9" t="s">
        <v>3673</v>
      </c>
      <c r="I657" s="9">
        <v>35</v>
      </c>
      <c r="J657" s="9" t="s">
        <v>62</v>
      </c>
      <c r="K657" s="9">
        <v>0</v>
      </c>
      <c r="L657" s="9">
        <v>0</v>
      </c>
      <c r="M657" s="9" t="s">
        <v>83</v>
      </c>
      <c r="N657" s="9" t="s">
        <v>3674</v>
      </c>
      <c r="O657" s="9">
        <v>1</v>
      </c>
      <c r="P657" s="9">
        <v>35</v>
      </c>
      <c r="Q657" s="9">
        <v>0</v>
      </c>
      <c r="R657" s="8" t="s">
        <v>65</v>
      </c>
      <c r="S657" s="8" t="s">
        <v>3675</v>
      </c>
      <c r="T657" s="9" t="s">
        <v>67</v>
      </c>
      <c r="U657" s="9">
        <v>0</v>
      </c>
      <c r="V657" s="9" t="s">
        <v>68</v>
      </c>
      <c r="W657" s="9" t="s">
        <v>68</v>
      </c>
      <c r="X657" s="9" t="s">
        <v>68</v>
      </c>
    </row>
    <row r="658" ht="22.5" spans="1:24">
      <c r="A658" s="9" t="s">
        <v>55</v>
      </c>
      <c r="B658" s="8" t="s">
        <v>3676</v>
      </c>
      <c r="C658" s="8" t="s">
        <v>3677</v>
      </c>
      <c r="D658" s="9" t="s">
        <v>570</v>
      </c>
      <c r="E658" s="9" t="s">
        <v>3678</v>
      </c>
      <c r="F658" s="8" t="s">
        <v>2955</v>
      </c>
      <c r="G658" s="8" t="s">
        <v>3566</v>
      </c>
      <c r="H658" s="9" t="s">
        <v>3679</v>
      </c>
      <c r="I658" s="9">
        <v>136</v>
      </c>
      <c r="J658" s="9" t="s">
        <v>62</v>
      </c>
      <c r="K658" s="9">
        <v>0</v>
      </c>
      <c r="L658" s="9">
        <v>0</v>
      </c>
      <c r="M658" s="9" t="s">
        <v>83</v>
      </c>
      <c r="N658" s="9" t="s">
        <v>3680</v>
      </c>
      <c r="O658" s="9">
        <v>1</v>
      </c>
      <c r="P658" s="9">
        <v>136</v>
      </c>
      <c r="Q658" s="9">
        <v>0</v>
      </c>
      <c r="R658" s="8" t="s">
        <v>65</v>
      </c>
      <c r="S658" s="8" t="s">
        <v>3681</v>
      </c>
      <c r="T658" s="9" t="s">
        <v>67</v>
      </c>
      <c r="U658" s="9">
        <v>0</v>
      </c>
      <c r="V658" s="9" t="s">
        <v>68</v>
      </c>
      <c r="W658" s="9" t="s">
        <v>68</v>
      </c>
      <c r="X658" s="9" t="s">
        <v>68</v>
      </c>
    </row>
    <row r="659" ht="22.5" spans="1:24">
      <c r="A659" s="9" t="s">
        <v>55</v>
      </c>
      <c r="B659" s="8" t="s">
        <v>3682</v>
      </c>
      <c r="C659" s="8" t="s">
        <v>3683</v>
      </c>
      <c r="D659" s="9" t="s">
        <v>3684</v>
      </c>
      <c r="E659" s="9" t="s">
        <v>3685</v>
      </c>
      <c r="F659" s="8" t="s">
        <v>2955</v>
      </c>
      <c r="G659" s="8" t="s">
        <v>3566</v>
      </c>
      <c r="H659" s="9" t="s">
        <v>3686</v>
      </c>
      <c r="I659" s="9">
        <v>144</v>
      </c>
      <c r="J659" s="9" t="s">
        <v>62</v>
      </c>
      <c r="K659" s="9">
        <v>0</v>
      </c>
      <c r="L659" s="9">
        <v>0</v>
      </c>
      <c r="M659" s="9" t="s">
        <v>83</v>
      </c>
      <c r="N659" s="9" t="s">
        <v>3687</v>
      </c>
      <c r="O659" s="9">
        <v>2</v>
      </c>
      <c r="P659" s="9">
        <v>144</v>
      </c>
      <c r="Q659" s="9">
        <v>0</v>
      </c>
      <c r="R659" s="8" t="s">
        <v>65</v>
      </c>
      <c r="S659" s="8" t="s">
        <v>3688</v>
      </c>
      <c r="T659" s="9" t="s">
        <v>67</v>
      </c>
      <c r="U659" s="9">
        <v>0</v>
      </c>
      <c r="V659" s="9" t="s">
        <v>68</v>
      </c>
      <c r="W659" s="9" t="s">
        <v>68</v>
      </c>
      <c r="X659" s="9" t="s">
        <v>68</v>
      </c>
    </row>
    <row r="660" spans="1:24">
      <c r="A660" s="9" t="s">
        <v>55</v>
      </c>
      <c r="B660" s="8" t="s">
        <v>3689</v>
      </c>
      <c r="C660" s="8"/>
      <c r="D660" s="9" t="s">
        <v>3690</v>
      </c>
      <c r="E660" s="9" t="s">
        <v>3691</v>
      </c>
      <c r="F660" s="8" t="s">
        <v>2955</v>
      </c>
      <c r="G660" s="8" t="s">
        <v>3566</v>
      </c>
      <c r="H660" s="9" t="s">
        <v>3692</v>
      </c>
      <c r="I660" s="9">
        <v>50</v>
      </c>
      <c r="J660" s="9" t="s">
        <v>62</v>
      </c>
      <c r="K660" s="9">
        <v>0</v>
      </c>
      <c r="L660" s="9">
        <v>0</v>
      </c>
      <c r="M660" s="9" t="s">
        <v>83</v>
      </c>
      <c r="N660" s="9" t="s">
        <v>3690</v>
      </c>
      <c r="O660" s="9">
        <v>1</v>
      </c>
      <c r="P660" s="9">
        <v>50</v>
      </c>
      <c r="Q660" s="9">
        <v>0</v>
      </c>
      <c r="R660" s="8" t="s">
        <v>65</v>
      </c>
      <c r="S660" s="8" t="s">
        <v>3693</v>
      </c>
      <c r="T660" s="9" t="s">
        <v>67</v>
      </c>
      <c r="U660" s="9">
        <v>0</v>
      </c>
      <c r="V660" s="9" t="s">
        <v>68</v>
      </c>
      <c r="W660" s="9" t="s">
        <v>68</v>
      </c>
      <c r="X660" s="9" t="s">
        <v>68</v>
      </c>
    </row>
    <row r="661" ht="22.5" spans="1:24">
      <c r="A661" s="9" t="s">
        <v>55</v>
      </c>
      <c r="B661" s="8" t="s">
        <v>3694</v>
      </c>
      <c r="C661" s="8" t="s">
        <v>3695</v>
      </c>
      <c r="D661" s="9" t="s">
        <v>2554</v>
      </c>
      <c r="E661" s="9" t="s">
        <v>2555</v>
      </c>
      <c r="F661" s="8" t="s">
        <v>129</v>
      </c>
      <c r="G661" s="8" t="s">
        <v>3566</v>
      </c>
      <c r="H661" s="9" t="s">
        <v>3696</v>
      </c>
      <c r="I661" s="9">
        <v>855</v>
      </c>
      <c r="J661" s="9" t="s">
        <v>62</v>
      </c>
      <c r="K661" s="9">
        <v>0</v>
      </c>
      <c r="L661" s="9">
        <v>0</v>
      </c>
      <c r="M661" s="9" t="s">
        <v>83</v>
      </c>
      <c r="N661" s="9" t="s">
        <v>2892</v>
      </c>
      <c r="O661" s="9">
        <v>7</v>
      </c>
      <c r="P661" s="9">
        <v>855</v>
      </c>
      <c r="Q661" s="9">
        <v>0</v>
      </c>
      <c r="R661" s="8" t="s">
        <v>65</v>
      </c>
      <c r="S661" s="8" t="s">
        <v>3697</v>
      </c>
      <c r="T661" s="9" t="s">
        <v>67</v>
      </c>
      <c r="U661" s="9">
        <v>0</v>
      </c>
      <c r="V661" s="9" t="s">
        <v>68</v>
      </c>
      <c r="W661" s="9" t="s">
        <v>68</v>
      </c>
      <c r="X661" s="9" t="s">
        <v>68</v>
      </c>
    </row>
    <row r="662" spans="1:24">
      <c r="A662" s="9" t="s">
        <v>55</v>
      </c>
      <c r="B662" s="8" t="s">
        <v>3698</v>
      </c>
      <c r="C662" s="8" t="s">
        <v>3699</v>
      </c>
      <c r="D662" s="9" t="s">
        <v>144</v>
      </c>
      <c r="E662" s="9" t="s">
        <v>3700</v>
      </c>
      <c r="F662" s="8" t="s">
        <v>2955</v>
      </c>
      <c r="G662" s="8" t="s">
        <v>3566</v>
      </c>
      <c r="H662" s="9" t="s">
        <v>3701</v>
      </c>
      <c r="I662" s="9">
        <v>62</v>
      </c>
      <c r="J662" s="9" t="s">
        <v>62</v>
      </c>
      <c r="K662" s="9">
        <v>0</v>
      </c>
      <c r="L662" s="9">
        <v>0</v>
      </c>
      <c r="M662" s="9" t="s">
        <v>83</v>
      </c>
      <c r="N662" s="9" t="s">
        <v>104</v>
      </c>
      <c r="O662" s="9">
        <v>1</v>
      </c>
      <c r="P662" s="9">
        <v>62</v>
      </c>
      <c r="Q662" s="9">
        <v>0</v>
      </c>
      <c r="R662" s="8" t="s">
        <v>65</v>
      </c>
      <c r="S662" s="8" t="s">
        <v>3702</v>
      </c>
      <c r="T662" s="9" t="s">
        <v>67</v>
      </c>
      <c r="U662" s="9">
        <v>0</v>
      </c>
      <c r="V662" s="9" t="s">
        <v>68</v>
      </c>
      <c r="W662" s="9" t="s">
        <v>68</v>
      </c>
      <c r="X662" s="9" t="s">
        <v>68</v>
      </c>
    </row>
    <row r="663" spans="1:24">
      <c r="A663" s="9" t="s">
        <v>55</v>
      </c>
      <c r="B663" s="8" t="s">
        <v>3703</v>
      </c>
      <c r="C663" s="8" t="s">
        <v>3704</v>
      </c>
      <c r="D663" s="9" t="s">
        <v>1053</v>
      </c>
      <c r="E663" s="9" t="s">
        <v>1304</v>
      </c>
      <c r="F663" s="8" t="s">
        <v>1503</v>
      </c>
      <c r="G663" s="8" t="s">
        <v>3566</v>
      </c>
      <c r="H663" s="9" t="s">
        <v>3705</v>
      </c>
      <c r="I663" s="9">
        <v>165</v>
      </c>
      <c r="J663" s="9" t="s">
        <v>62</v>
      </c>
      <c r="K663" s="9">
        <v>0</v>
      </c>
      <c r="L663" s="9">
        <v>0</v>
      </c>
      <c r="M663" s="9" t="s">
        <v>83</v>
      </c>
      <c r="N663" s="9" t="s">
        <v>1053</v>
      </c>
      <c r="O663" s="9">
        <v>4</v>
      </c>
      <c r="P663" s="9">
        <v>165</v>
      </c>
      <c r="Q663" s="9">
        <v>0</v>
      </c>
      <c r="R663" s="8" t="s">
        <v>65</v>
      </c>
      <c r="S663" s="8" t="s">
        <v>3706</v>
      </c>
      <c r="T663" s="9" t="s">
        <v>67</v>
      </c>
      <c r="U663" s="9">
        <v>0</v>
      </c>
      <c r="V663" s="9" t="s">
        <v>68</v>
      </c>
      <c r="W663" s="9" t="s">
        <v>68</v>
      </c>
      <c r="X663" s="9" t="s">
        <v>68</v>
      </c>
    </row>
    <row r="664" spans="1:24">
      <c r="A664" s="9" t="s">
        <v>55</v>
      </c>
      <c r="B664" s="8" t="s">
        <v>3707</v>
      </c>
      <c r="C664" s="8" t="s">
        <v>3708</v>
      </c>
      <c r="D664" s="9" t="s">
        <v>243</v>
      </c>
      <c r="E664" s="9" t="s">
        <v>1588</v>
      </c>
      <c r="F664" s="8" t="s">
        <v>2955</v>
      </c>
      <c r="G664" s="8" t="s">
        <v>3566</v>
      </c>
      <c r="H664" s="9" t="s">
        <v>3709</v>
      </c>
      <c r="I664" s="9">
        <v>53</v>
      </c>
      <c r="J664" s="9" t="s">
        <v>62</v>
      </c>
      <c r="K664" s="9">
        <v>0</v>
      </c>
      <c r="L664" s="9">
        <v>0</v>
      </c>
      <c r="M664" s="9" t="s">
        <v>83</v>
      </c>
      <c r="N664" s="9" t="s">
        <v>243</v>
      </c>
      <c r="O664" s="9">
        <v>1</v>
      </c>
      <c r="P664" s="9">
        <v>53</v>
      </c>
      <c r="Q664" s="9">
        <v>0</v>
      </c>
      <c r="R664" s="8" t="s">
        <v>65</v>
      </c>
      <c r="S664" s="8" t="s">
        <v>3710</v>
      </c>
      <c r="T664" s="9" t="s">
        <v>67</v>
      </c>
      <c r="U664" s="9">
        <v>0</v>
      </c>
      <c r="V664" s="9" t="s">
        <v>68</v>
      </c>
      <c r="W664" s="9" t="s">
        <v>68</v>
      </c>
      <c r="X664" s="9" t="s">
        <v>68</v>
      </c>
    </row>
    <row r="665" ht="22.5" spans="1:24">
      <c r="A665" s="9" t="s">
        <v>55</v>
      </c>
      <c r="B665" s="8" t="s">
        <v>3711</v>
      </c>
      <c r="C665" s="8" t="s">
        <v>3712</v>
      </c>
      <c r="D665" s="9" t="s">
        <v>183</v>
      </c>
      <c r="E665" s="9" t="s">
        <v>3713</v>
      </c>
      <c r="F665" s="8" t="s">
        <v>1961</v>
      </c>
      <c r="G665" s="8" t="s">
        <v>3566</v>
      </c>
      <c r="H665" s="9" t="s">
        <v>3714</v>
      </c>
      <c r="I665" s="9">
        <v>156</v>
      </c>
      <c r="J665" s="9" t="s">
        <v>62</v>
      </c>
      <c r="K665" s="9">
        <v>0</v>
      </c>
      <c r="L665" s="9">
        <v>0</v>
      </c>
      <c r="M665" s="9" t="s">
        <v>83</v>
      </c>
      <c r="N665" s="9" t="s">
        <v>354</v>
      </c>
      <c r="O665" s="9">
        <v>3</v>
      </c>
      <c r="P665" s="9">
        <v>156</v>
      </c>
      <c r="Q665" s="9">
        <v>0</v>
      </c>
      <c r="R665" s="8" t="s">
        <v>65</v>
      </c>
      <c r="S665" s="8" t="s">
        <v>3715</v>
      </c>
      <c r="T665" s="9" t="s">
        <v>67</v>
      </c>
      <c r="U665" s="9">
        <v>0</v>
      </c>
      <c r="V665" s="9" t="s">
        <v>68</v>
      </c>
      <c r="W665" s="9" t="s">
        <v>68</v>
      </c>
      <c r="X665" s="9" t="s">
        <v>68</v>
      </c>
    </row>
    <row r="666" spans="1:24">
      <c r="A666" s="9" t="s">
        <v>55</v>
      </c>
      <c r="B666" s="8" t="s">
        <v>3716</v>
      </c>
      <c r="C666" s="8" t="s">
        <v>3717</v>
      </c>
      <c r="D666" s="9" t="s">
        <v>3718</v>
      </c>
      <c r="E666" s="9" t="s">
        <v>2564</v>
      </c>
      <c r="F666" s="8" t="s">
        <v>2955</v>
      </c>
      <c r="G666" s="8" t="s">
        <v>3566</v>
      </c>
      <c r="H666" s="9" t="s">
        <v>3719</v>
      </c>
      <c r="I666" s="9">
        <v>138</v>
      </c>
      <c r="J666" s="9" t="s">
        <v>62</v>
      </c>
      <c r="K666" s="9">
        <v>0</v>
      </c>
      <c r="L666" s="9">
        <v>0</v>
      </c>
      <c r="M666" s="9" t="s">
        <v>83</v>
      </c>
      <c r="N666" s="9" t="s">
        <v>3718</v>
      </c>
      <c r="O666" s="9">
        <v>1</v>
      </c>
      <c r="P666" s="9">
        <v>138</v>
      </c>
      <c r="Q666" s="9">
        <v>0</v>
      </c>
      <c r="R666" s="8" t="s">
        <v>65</v>
      </c>
      <c r="S666" s="8" t="s">
        <v>3720</v>
      </c>
      <c r="T666" s="9" t="s">
        <v>67</v>
      </c>
      <c r="U666" s="9">
        <v>0</v>
      </c>
      <c r="V666" s="9" t="s">
        <v>68</v>
      </c>
      <c r="W666" s="9" t="s">
        <v>68</v>
      </c>
      <c r="X666" s="9" t="s">
        <v>68</v>
      </c>
    </row>
    <row r="667" spans="1:24">
      <c r="A667" s="9" t="s">
        <v>55</v>
      </c>
      <c r="B667" s="8" t="s">
        <v>3721</v>
      </c>
      <c r="C667" s="8" t="s">
        <v>3722</v>
      </c>
      <c r="D667" s="9" t="s">
        <v>625</v>
      </c>
      <c r="E667" s="9" t="s">
        <v>3723</v>
      </c>
      <c r="F667" s="8" t="s">
        <v>2486</v>
      </c>
      <c r="G667" s="8" t="s">
        <v>3566</v>
      </c>
      <c r="H667" s="9" t="s">
        <v>3724</v>
      </c>
      <c r="I667" s="9">
        <v>173</v>
      </c>
      <c r="J667" s="9" t="s">
        <v>62</v>
      </c>
      <c r="K667" s="9">
        <v>0</v>
      </c>
      <c r="L667" s="9">
        <v>0</v>
      </c>
      <c r="M667" s="9" t="s">
        <v>83</v>
      </c>
      <c r="N667" s="9" t="s">
        <v>628</v>
      </c>
      <c r="O667" s="9">
        <v>2</v>
      </c>
      <c r="P667" s="9">
        <v>173</v>
      </c>
      <c r="Q667" s="9">
        <v>0</v>
      </c>
      <c r="R667" s="8" t="s">
        <v>65</v>
      </c>
      <c r="S667" s="8" t="s">
        <v>3725</v>
      </c>
      <c r="T667" s="9" t="s">
        <v>67</v>
      </c>
      <c r="U667" s="9">
        <v>0</v>
      </c>
      <c r="V667" s="9" t="s">
        <v>68</v>
      </c>
      <c r="W667" s="9" t="s">
        <v>68</v>
      </c>
      <c r="X667" s="9" t="s">
        <v>68</v>
      </c>
    </row>
    <row r="668" spans="1:24">
      <c r="A668" s="9" t="s">
        <v>55</v>
      </c>
      <c r="B668" s="8" t="s">
        <v>3726</v>
      </c>
      <c r="C668" s="8" t="s">
        <v>3727</v>
      </c>
      <c r="D668" s="9" t="s">
        <v>243</v>
      </c>
      <c r="E668" s="9" t="s">
        <v>3728</v>
      </c>
      <c r="F668" s="8" t="s">
        <v>2955</v>
      </c>
      <c r="G668" s="8" t="s">
        <v>3566</v>
      </c>
      <c r="H668" s="9" t="s">
        <v>3729</v>
      </c>
      <c r="I668" s="9">
        <v>50</v>
      </c>
      <c r="J668" s="9" t="s">
        <v>62</v>
      </c>
      <c r="K668" s="9">
        <v>0</v>
      </c>
      <c r="L668" s="9">
        <v>0</v>
      </c>
      <c r="M668" s="9" t="s">
        <v>83</v>
      </c>
      <c r="N668" s="9" t="s">
        <v>1074</v>
      </c>
      <c r="O668" s="9">
        <v>1</v>
      </c>
      <c r="P668" s="9">
        <v>50</v>
      </c>
      <c r="Q668" s="9">
        <v>0</v>
      </c>
      <c r="R668" s="8" t="s">
        <v>65</v>
      </c>
      <c r="S668" s="8" t="s">
        <v>3730</v>
      </c>
      <c r="T668" s="9" t="s">
        <v>67</v>
      </c>
      <c r="U668" s="9">
        <v>0</v>
      </c>
      <c r="V668" s="9" t="s">
        <v>68</v>
      </c>
      <c r="W668" s="9" t="s">
        <v>68</v>
      </c>
      <c r="X668" s="9" t="s">
        <v>68</v>
      </c>
    </row>
    <row r="669" spans="1:24">
      <c r="A669" s="9" t="s">
        <v>55</v>
      </c>
      <c r="B669" s="8" t="s">
        <v>3731</v>
      </c>
      <c r="C669" s="8" t="s">
        <v>3732</v>
      </c>
      <c r="D669" s="9" t="s">
        <v>3733</v>
      </c>
      <c r="E669" s="9" t="s">
        <v>3734</v>
      </c>
      <c r="F669" s="8" t="s">
        <v>2955</v>
      </c>
      <c r="G669" s="8" t="s">
        <v>3566</v>
      </c>
      <c r="H669" s="9" t="s">
        <v>3735</v>
      </c>
      <c r="I669" s="9">
        <v>72</v>
      </c>
      <c r="J669" s="9" t="s">
        <v>62</v>
      </c>
      <c r="K669" s="9">
        <v>0</v>
      </c>
      <c r="L669" s="9">
        <v>0</v>
      </c>
      <c r="M669" s="9" t="s">
        <v>83</v>
      </c>
      <c r="N669" s="9" t="s">
        <v>3736</v>
      </c>
      <c r="O669" s="9">
        <v>1</v>
      </c>
      <c r="P669" s="9">
        <v>72</v>
      </c>
      <c r="Q669" s="9">
        <v>0</v>
      </c>
      <c r="R669" s="8" t="s">
        <v>65</v>
      </c>
      <c r="S669" s="8" t="s">
        <v>3737</v>
      </c>
      <c r="T669" s="9" t="s">
        <v>67</v>
      </c>
      <c r="U669" s="9">
        <v>0</v>
      </c>
      <c r="V669" s="9" t="s">
        <v>68</v>
      </c>
      <c r="W669" s="9" t="s">
        <v>68</v>
      </c>
      <c r="X669" s="9" t="s">
        <v>68</v>
      </c>
    </row>
    <row r="670" ht="22.5" spans="1:24">
      <c r="A670" s="9" t="s">
        <v>55</v>
      </c>
      <c r="B670" s="8" t="s">
        <v>3738</v>
      </c>
      <c r="C670" s="8" t="s">
        <v>3739</v>
      </c>
      <c r="D670" s="9" t="s">
        <v>157</v>
      </c>
      <c r="E670" s="9" t="s">
        <v>507</v>
      </c>
      <c r="F670" s="8" t="s">
        <v>2486</v>
      </c>
      <c r="G670" s="8" t="s">
        <v>3566</v>
      </c>
      <c r="H670" s="9" t="s">
        <v>3740</v>
      </c>
      <c r="I670" s="9">
        <v>2066</v>
      </c>
      <c r="J670" s="9" t="s">
        <v>62</v>
      </c>
      <c r="K670" s="9">
        <v>0</v>
      </c>
      <c r="L670" s="9">
        <v>0</v>
      </c>
      <c r="M670" s="9" t="s">
        <v>63</v>
      </c>
      <c r="N670" s="9" t="s">
        <v>2648</v>
      </c>
      <c r="O670" s="9">
        <v>2</v>
      </c>
      <c r="P670" s="9">
        <v>2066</v>
      </c>
      <c r="Q670" s="9">
        <v>0</v>
      </c>
      <c r="R670" s="8" t="s">
        <v>65</v>
      </c>
      <c r="S670" s="8"/>
      <c r="T670" s="9" t="s">
        <v>67</v>
      </c>
      <c r="U670" s="9">
        <v>0</v>
      </c>
      <c r="V670" s="9" t="s">
        <v>68</v>
      </c>
      <c r="W670" s="9" t="s">
        <v>68</v>
      </c>
      <c r="X670" s="9" t="s">
        <v>68</v>
      </c>
    </row>
    <row r="671" spans="1:24">
      <c r="A671" s="9" t="s">
        <v>55</v>
      </c>
      <c r="B671" s="8" t="s">
        <v>3741</v>
      </c>
      <c r="C671" s="8" t="s">
        <v>182</v>
      </c>
      <c r="D671" s="9" t="s">
        <v>992</v>
      </c>
      <c r="E671" s="9" t="s">
        <v>3742</v>
      </c>
      <c r="F671" s="8" t="s">
        <v>2955</v>
      </c>
      <c r="G671" s="8" t="s">
        <v>3566</v>
      </c>
      <c r="H671" s="9" t="s">
        <v>3743</v>
      </c>
      <c r="I671" s="9">
        <v>111</v>
      </c>
      <c r="J671" s="9" t="s">
        <v>62</v>
      </c>
      <c r="K671" s="9">
        <v>0</v>
      </c>
      <c r="L671" s="9">
        <v>0</v>
      </c>
      <c r="M671" s="9" t="s">
        <v>83</v>
      </c>
      <c r="N671" s="9" t="s">
        <v>131</v>
      </c>
      <c r="O671" s="9">
        <v>1</v>
      </c>
      <c r="P671" s="9">
        <v>111</v>
      </c>
      <c r="Q671" s="9">
        <v>0</v>
      </c>
      <c r="R671" s="8" t="s">
        <v>65</v>
      </c>
      <c r="S671" s="8" t="s">
        <v>3744</v>
      </c>
      <c r="T671" s="9" t="s">
        <v>67</v>
      </c>
      <c r="U671" s="9">
        <v>0</v>
      </c>
      <c r="V671" s="9" t="s">
        <v>68</v>
      </c>
      <c r="W671" s="9" t="s">
        <v>68</v>
      </c>
      <c r="X671" s="9" t="s">
        <v>68</v>
      </c>
    </row>
    <row r="672" spans="1:24">
      <c r="A672" s="9" t="s">
        <v>55</v>
      </c>
      <c r="B672" s="8" t="s">
        <v>3745</v>
      </c>
      <c r="C672" s="8" t="s">
        <v>3746</v>
      </c>
      <c r="D672" s="9" t="s">
        <v>150</v>
      </c>
      <c r="E672" s="9" t="s">
        <v>399</v>
      </c>
      <c r="F672" s="8" t="s">
        <v>2486</v>
      </c>
      <c r="G672" s="8" t="s">
        <v>3566</v>
      </c>
      <c r="H672" s="9" t="s">
        <v>3747</v>
      </c>
      <c r="I672" s="9">
        <v>267</v>
      </c>
      <c r="J672" s="9" t="s">
        <v>62</v>
      </c>
      <c r="K672" s="9">
        <v>0</v>
      </c>
      <c r="L672" s="9">
        <v>0</v>
      </c>
      <c r="M672" s="9" t="s">
        <v>83</v>
      </c>
      <c r="N672" s="9" t="s">
        <v>401</v>
      </c>
      <c r="O672" s="9">
        <v>2</v>
      </c>
      <c r="P672" s="9">
        <v>267</v>
      </c>
      <c r="Q672" s="9">
        <v>0</v>
      </c>
      <c r="R672" s="8" t="s">
        <v>65</v>
      </c>
      <c r="S672" s="8" t="s">
        <v>3748</v>
      </c>
      <c r="T672" s="9" t="s">
        <v>67</v>
      </c>
      <c r="U672" s="9">
        <v>0</v>
      </c>
      <c r="V672" s="9" t="s">
        <v>68</v>
      </c>
      <c r="W672" s="9" t="s">
        <v>68</v>
      </c>
      <c r="X672" s="9" t="s">
        <v>68</v>
      </c>
    </row>
    <row r="673" spans="1:24">
      <c r="A673" s="9" t="s">
        <v>55</v>
      </c>
      <c r="B673" s="8" t="s">
        <v>3749</v>
      </c>
      <c r="C673" s="8" t="s">
        <v>3750</v>
      </c>
      <c r="D673" s="9" t="s">
        <v>2033</v>
      </c>
      <c r="E673" s="9" t="s">
        <v>3751</v>
      </c>
      <c r="F673" s="8" t="s">
        <v>1961</v>
      </c>
      <c r="G673" s="8" t="s">
        <v>3566</v>
      </c>
      <c r="H673" s="9" t="s">
        <v>3752</v>
      </c>
      <c r="I673" s="9">
        <v>289</v>
      </c>
      <c r="J673" s="9" t="s">
        <v>62</v>
      </c>
      <c r="K673" s="9">
        <v>0</v>
      </c>
      <c r="L673" s="9">
        <v>0</v>
      </c>
      <c r="M673" s="9" t="s">
        <v>83</v>
      </c>
      <c r="N673" s="9" t="s">
        <v>2036</v>
      </c>
      <c r="O673" s="9">
        <v>3</v>
      </c>
      <c r="P673" s="9">
        <v>289</v>
      </c>
      <c r="Q673" s="9">
        <v>0</v>
      </c>
      <c r="R673" s="8" t="s">
        <v>65</v>
      </c>
      <c r="S673" s="8" t="s">
        <v>3753</v>
      </c>
      <c r="T673" s="9" t="s">
        <v>67</v>
      </c>
      <c r="U673" s="9">
        <v>0</v>
      </c>
      <c r="V673" s="9" t="s">
        <v>68</v>
      </c>
      <c r="W673" s="9" t="s">
        <v>68</v>
      </c>
      <c r="X673" s="9" t="s">
        <v>68</v>
      </c>
    </row>
    <row r="674" spans="1:24">
      <c r="A674" s="9" t="s">
        <v>55</v>
      </c>
      <c r="B674" s="8" t="s">
        <v>3754</v>
      </c>
      <c r="C674" s="8" t="s">
        <v>3755</v>
      </c>
      <c r="D674" s="9" t="s">
        <v>3756</v>
      </c>
      <c r="E674" s="9" t="s">
        <v>3757</v>
      </c>
      <c r="F674" s="8" t="s">
        <v>2955</v>
      </c>
      <c r="G674" s="8" t="s">
        <v>3566</v>
      </c>
      <c r="H674" s="9" t="s">
        <v>3758</v>
      </c>
      <c r="I674" s="9">
        <v>135</v>
      </c>
      <c r="J674" s="9" t="s">
        <v>62</v>
      </c>
      <c r="K674" s="9">
        <v>0</v>
      </c>
      <c r="L674" s="9">
        <v>0</v>
      </c>
      <c r="M674" s="9" t="s">
        <v>83</v>
      </c>
      <c r="N674" s="9" t="s">
        <v>3759</v>
      </c>
      <c r="O674" s="9">
        <v>1</v>
      </c>
      <c r="P674" s="9">
        <v>135</v>
      </c>
      <c r="Q674" s="9">
        <v>0</v>
      </c>
      <c r="R674" s="8" t="s">
        <v>65</v>
      </c>
      <c r="S674" s="8" t="s">
        <v>3760</v>
      </c>
      <c r="T674" s="9" t="s">
        <v>67</v>
      </c>
      <c r="U674" s="9">
        <v>0</v>
      </c>
      <c r="V674" s="9" t="s">
        <v>68</v>
      </c>
      <c r="W674" s="9" t="s">
        <v>68</v>
      </c>
      <c r="X674" s="9" t="s">
        <v>68</v>
      </c>
    </row>
    <row r="675" spans="1:24">
      <c r="A675" s="9" t="s">
        <v>55</v>
      </c>
      <c r="B675" s="8" t="s">
        <v>3761</v>
      </c>
      <c r="C675" s="8" t="s">
        <v>3762</v>
      </c>
      <c r="D675" s="9" t="s">
        <v>183</v>
      </c>
      <c r="E675" s="9" t="s">
        <v>352</v>
      </c>
      <c r="F675" s="8" t="s">
        <v>2486</v>
      </c>
      <c r="G675" s="8" t="s">
        <v>3566</v>
      </c>
      <c r="H675" s="9" t="s">
        <v>3763</v>
      </c>
      <c r="I675" s="9">
        <v>592</v>
      </c>
      <c r="J675" s="9" t="s">
        <v>62</v>
      </c>
      <c r="K675" s="9">
        <v>0</v>
      </c>
      <c r="L675" s="9">
        <v>0</v>
      </c>
      <c r="M675" s="9" t="s">
        <v>83</v>
      </c>
      <c r="N675" s="9" t="s">
        <v>183</v>
      </c>
      <c r="O675" s="9">
        <v>2</v>
      </c>
      <c r="P675" s="9">
        <v>592</v>
      </c>
      <c r="Q675" s="9">
        <v>0</v>
      </c>
      <c r="R675" s="8" t="s">
        <v>65</v>
      </c>
      <c r="S675" s="8" t="s">
        <v>3764</v>
      </c>
      <c r="T675" s="9" t="s">
        <v>67</v>
      </c>
      <c r="U675" s="9">
        <v>0</v>
      </c>
      <c r="V675" s="9" t="s">
        <v>68</v>
      </c>
      <c r="W675" s="9" t="s">
        <v>68</v>
      </c>
      <c r="X675" s="9" t="s">
        <v>68</v>
      </c>
    </row>
    <row r="676" spans="1:24">
      <c r="A676" s="9" t="s">
        <v>55</v>
      </c>
      <c r="B676" s="8" t="s">
        <v>3765</v>
      </c>
      <c r="C676" s="8" t="s">
        <v>3766</v>
      </c>
      <c r="D676" s="9" t="s">
        <v>3767</v>
      </c>
      <c r="E676" s="9" t="s">
        <v>3768</v>
      </c>
      <c r="F676" s="8" t="s">
        <v>2486</v>
      </c>
      <c r="G676" s="8" t="s">
        <v>3566</v>
      </c>
      <c r="H676" s="9" t="s">
        <v>3769</v>
      </c>
      <c r="I676" s="9">
        <v>370</v>
      </c>
      <c r="J676" s="9" t="s">
        <v>62</v>
      </c>
      <c r="K676" s="9">
        <v>0</v>
      </c>
      <c r="L676" s="9">
        <v>0</v>
      </c>
      <c r="M676" s="9" t="s">
        <v>83</v>
      </c>
      <c r="N676" s="9" t="s">
        <v>3770</v>
      </c>
      <c r="O676" s="9">
        <v>10</v>
      </c>
      <c r="P676" s="9">
        <v>370</v>
      </c>
      <c r="Q676" s="9">
        <v>0</v>
      </c>
      <c r="R676" s="8" t="s">
        <v>65</v>
      </c>
      <c r="S676" s="8" t="s">
        <v>3771</v>
      </c>
      <c r="T676" s="9" t="s">
        <v>67</v>
      </c>
      <c r="U676" s="9">
        <v>0</v>
      </c>
      <c r="V676" s="9" t="s">
        <v>68</v>
      </c>
      <c r="W676" s="9" t="s">
        <v>68</v>
      </c>
      <c r="X676" s="9" t="s">
        <v>68</v>
      </c>
    </row>
    <row r="677" ht="22.5" spans="1:24">
      <c r="A677" s="9" t="s">
        <v>55</v>
      </c>
      <c r="B677" s="8" t="s">
        <v>3772</v>
      </c>
      <c r="C677" s="8" t="s">
        <v>3773</v>
      </c>
      <c r="D677" s="9" t="s">
        <v>3774</v>
      </c>
      <c r="E677" s="9" t="s">
        <v>584</v>
      </c>
      <c r="F677" s="8" t="s">
        <v>2486</v>
      </c>
      <c r="G677" s="8" t="s">
        <v>3566</v>
      </c>
      <c r="H677" s="9" t="s">
        <v>3775</v>
      </c>
      <c r="I677" s="9">
        <v>420</v>
      </c>
      <c r="J677" s="9" t="s">
        <v>62</v>
      </c>
      <c r="K677" s="9">
        <v>0</v>
      </c>
      <c r="L677" s="9">
        <v>0</v>
      </c>
      <c r="M677" s="9" t="s">
        <v>83</v>
      </c>
      <c r="N677" s="9" t="s">
        <v>3776</v>
      </c>
      <c r="O677" s="9">
        <v>2</v>
      </c>
      <c r="P677" s="9">
        <v>420</v>
      </c>
      <c r="Q677" s="9">
        <v>0</v>
      </c>
      <c r="R677" s="8" t="s">
        <v>65</v>
      </c>
      <c r="S677" s="8" t="s">
        <v>3777</v>
      </c>
      <c r="T677" s="9" t="s">
        <v>67</v>
      </c>
      <c r="U677" s="9">
        <v>0</v>
      </c>
      <c r="V677" s="9" t="s">
        <v>68</v>
      </c>
      <c r="W677" s="9" t="s">
        <v>68</v>
      </c>
      <c r="X677" s="9" t="s">
        <v>68</v>
      </c>
    </row>
    <row r="678" ht="22.5" spans="1:24">
      <c r="A678" s="9" t="s">
        <v>55</v>
      </c>
      <c r="B678" s="8" t="s">
        <v>3778</v>
      </c>
      <c r="C678" s="8" t="s">
        <v>3779</v>
      </c>
      <c r="D678" s="9" t="s">
        <v>3780</v>
      </c>
      <c r="E678" s="9" t="s">
        <v>3781</v>
      </c>
      <c r="F678" s="8" t="s">
        <v>2955</v>
      </c>
      <c r="G678" s="8" t="s">
        <v>3566</v>
      </c>
      <c r="H678" s="9" t="s">
        <v>3782</v>
      </c>
      <c r="I678" s="9">
        <v>100</v>
      </c>
      <c r="J678" s="9" t="s">
        <v>62</v>
      </c>
      <c r="K678" s="9">
        <v>0</v>
      </c>
      <c r="L678" s="9">
        <v>0</v>
      </c>
      <c r="M678" s="9" t="s">
        <v>83</v>
      </c>
      <c r="N678" s="9" t="s">
        <v>3783</v>
      </c>
      <c r="O678" s="9">
        <v>1</v>
      </c>
      <c r="P678" s="9">
        <v>100</v>
      </c>
      <c r="Q678" s="9">
        <v>0</v>
      </c>
      <c r="R678" s="8" t="s">
        <v>65</v>
      </c>
      <c r="S678" s="8" t="s">
        <v>3784</v>
      </c>
      <c r="T678" s="9" t="s">
        <v>67</v>
      </c>
      <c r="U678" s="9">
        <v>0</v>
      </c>
      <c r="V678" s="9" t="s">
        <v>68</v>
      </c>
      <c r="W678" s="9" t="s">
        <v>68</v>
      </c>
      <c r="X678" s="9" t="s">
        <v>68</v>
      </c>
    </row>
    <row r="679" spans="1:24">
      <c r="A679" s="9" t="s">
        <v>55</v>
      </c>
      <c r="B679" s="8" t="s">
        <v>3785</v>
      </c>
      <c r="C679" s="8" t="s">
        <v>3786</v>
      </c>
      <c r="D679" s="9" t="s">
        <v>345</v>
      </c>
      <c r="E679" s="9" t="s">
        <v>3787</v>
      </c>
      <c r="F679" s="8" t="s">
        <v>2955</v>
      </c>
      <c r="G679" s="8" t="s">
        <v>3566</v>
      </c>
      <c r="H679" s="9" t="s">
        <v>3788</v>
      </c>
      <c r="I679" s="9">
        <v>137</v>
      </c>
      <c r="J679" s="9" t="s">
        <v>62</v>
      </c>
      <c r="K679" s="9">
        <v>0</v>
      </c>
      <c r="L679" s="9">
        <v>0</v>
      </c>
      <c r="M679" s="9" t="s">
        <v>83</v>
      </c>
      <c r="N679" s="9" t="s">
        <v>1665</v>
      </c>
      <c r="O679" s="9">
        <v>1</v>
      </c>
      <c r="P679" s="9">
        <v>137</v>
      </c>
      <c r="Q679" s="9">
        <v>0</v>
      </c>
      <c r="R679" s="8" t="s">
        <v>65</v>
      </c>
      <c r="S679" s="8" t="s">
        <v>3789</v>
      </c>
      <c r="T679" s="9" t="s">
        <v>67</v>
      </c>
      <c r="U679" s="9">
        <v>0</v>
      </c>
      <c r="V679" s="9" t="s">
        <v>68</v>
      </c>
      <c r="W679" s="9" t="s">
        <v>68</v>
      </c>
      <c r="X679" s="9" t="s">
        <v>68</v>
      </c>
    </row>
    <row r="680" spans="1:24">
      <c r="A680" s="9" t="s">
        <v>55</v>
      </c>
      <c r="B680" s="8" t="s">
        <v>3790</v>
      </c>
      <c r="C680" s="8" t="s">
        <v>3791</v>
      </c>
      <c r="D680" s="9" t="s">
        <v>3401</v>
      </c>
      <c r="E680" s="9" t="s">
        <v>3402</v>
      </c>
      <c r="F680" s="8" t="s">
        <v>2955</v>
      </c>
      <c r="G680" s="8" t="s">
        <v>3566</v>
      </c>
      <c r="H680" s="9" t="s">
        <v>3792</v>
      </c>
      <c r="I680" s="9">
        <v>86</v>
      </c>
      <c r="J680" s="9" t="s">
        <v>62</v>
      </c>
      <c r="K680" s="9">
        <v>0</v>
      </c>
      <c r="L680" s="9">
        <v>0</v>
      </c>
      <c r="M680" s="9" t="s">
        <v>83</v>
      </c>
      <c r="N680" s="9" t="s">
        <v>3401</v>
      </c>
      <c r="O680" s="9">
        <v>1</v>
      </c>
      <c r="P680" s="9">
        <v>86</v>
      </c>
      <c r="Q680" s="9">
        <v>0</v>
      </c>
      <c r="R680" s="8" t="s">
        <v>65</v>
      </c>
      <c r="S680" s="8" t="s">
        <v>3793</v>
      </c>
      <c r="T680" s="9" t="s">
        <v>67</v>
      </c>
      <c r="U680" s="9">
        <v>0</v>
      </c>
      <c r="V680" s="9" t="s">
        <v>68</v>
      </c>
      <c r="W680" s="9" t="s">
        <v>68</v>
      </c>
      <c r="X680" s="9" t="s">
        <v>68</v>
      </c>
    </row>
    <row r="681" ht="22.5" spans="1:24">
      <c r="A681" s="9" t="s">
        <v>55</v>
      </c>
      <c r="B681" s="8" t="s">
        <v>3794</v>
      </c>
      <c r="C681" s="8" t="s">
        <v>3795</v>
      </c>
      <c r="D681" s="9" t="s">
        <v>637</v>
      </c>
      <c r="E681" s="9" t="s">
        <v>638</v>
      </c>
      <c r="F681" s="8" t="s">
        <v>2955</v>
      </c>
      <c r="G681" s="8" t="s">
        <v>3566</v>
      </c>
      <c r="H681" s="9" t="s">
        <v>3796</v>
      </c>
      <c r="I681" s="9">
        <v>1545</v>
      </c>
      <c r="J681" s="9" t="s">
        <v>62</v>
      </c>
      <c r="K681" s="9">
        <v>0</v>
      </c>
      <c r="L681" s="9">
        <v>0</v>
      </c>
      <c r="M681" s="9" t="s">
        <v>63</v>
      </c>
      <c r="N681" s="9" t="s">
        <v>640</v>
      </c>
      <c r="O681" s="9">
        <v>1</v>
      </c>
      <c r="P681" s="9">
        <v>1545</v>
      </c>
      <c r="Q681" s="9">
        <v>0</v>
      </c>
      <c r="R681" s="8" t="s">
        <v>65</v>
      </c>
      <c r="S681" s="8" t="s">
        <v>3797</v>
      </c>
      <c r="T681" s="9" t="s">
        <v>67</v>
      </c>
      <c r="U681" s="9">
        <v>0</v>
      </c>
      <c r="V681" s="9" t="s">
        <v>68</v>
      </c>
      <c r="W681" s="9" t="s">
        <v>68</v>
      </c>
      <c r="X681" s="9" t="s">
        <v>68</v>
      </c>
    </row>
    <row r="682" spans="1:24">
      <c r="A682" s="9" t="s">
        <v>55</v>
      </c>
      <c r="B682" s="8" t="s">
        <v>3798</v>
      </c>
      <c r="C682" s="8"/>
      <c r="D682" s="9" t="s">
        <v>2479</v>
      </c>
      <c r="E682" s="9" t="s">
        <v>2480</v>
      </c>
      <c r="F682" s="8" t="s">
        <v>2486</v>
      </c>
      <c r="G682" s="8" t="s">
        <v>3566</v>
      </c>
      <c r="H682" s="9" t="s">
        <v>3799</v>
      </c>
      <c r="I682" s="9">
        <v>1412</v>
      </c>
      <c r="J682" s="9" t="s">
        <v>62</v>
      </c>
      <c r="K682" s="9">
        <v>0</v>
      </c>
      <c r="L682" s="9">
        <v>0</v>
      </c>
      <c r="M682" s="9" t="s">
        <v>63</v>
      </c>
      <c r="N682" s="9" t="s">
        <v>2482</v>
      </c>
      <c r="O682" s="9">
        <v>2</v>
      </c>
      <c r="P682" s="9">
        <v>1412</v>
      </c>
      <c r="Q682" s="9">
        <v>0</v>
      </c>
      <c r="R682" s="8" t="s">
        <v>65</v>
      </c>
      <c r="S682" s="8" t="s">
        <v>3800</v>
      </c>
      <c r="T682" s="9" t="s">
        <v>67</v>
      </c>
      <c r="U682" s="9">
        <v>0</v>
      </c>
      <c r="V682" s="9" t="s">
        <v>68</v>
      </c>
      <c r="W682" s="9" t="s">
        <v>68</v>
      </c>
      <c r="X682" s="9" t="s">
        <v>68</v>
      </c>
    </row>
    <row r="683" ht="22.5" spans="1:24">
      <c r="A683" s="9" t="s">
        <v>55</v>
      </c>
      <c r="B683" s="8" t="s">
        <v>3801</v>
      </c>
      <c r="C683" s="8" t="s">
        <v>3802</v>
      </c>
      <c r="D683" s="9" t="s">
        <v>345</v>
      </c>
      <c r="E683" s="9" t="s">
        <v>1729</v>
      </c>
      <c r="F683" s="8" t="s">
        <v>2486</v>
      </c>
      <c r="G683" s="8" t="s">
        <v>3566</v>
      </c>
      <c r="H683" s="9" t="s">
        <v>3803</v>
      </c>
      <c r="I683" s="9">
        <v>1526</v>
      </c>
      <c r="J683" s="9" t="s">
        <v>62</v>
      </c>
      <c r="K683" s="9">
        <v>0</v>
      </c>
      <c r="L683" s="9">
        <v>0</v>
      </c>
      <c r="M683" s="9" t="s">
        <v>63</v>
      </c>
      <c r="N683" s="9" t="s">
        <v>3804</v>
      </c>
      <c r="O683" s="9">
        <v>2</v>
      </c>
      <c r="P683" s="9">
        <v>1526</v>
      </c>
      <c r="Q683" s="9">
        <v>0</v>
      </c>
      <c r="R683" s="8" t="s">
        <v>65</v>
      </c>
      <c r="S683" s="8" t="s">
        <v>3805</v>
      </c>
      <c r="T683" s="9" t="s">
        <v>67</v>
      </c>
      <c r="U683" s="9">
        <v>0</v>
      </c>
      <c r="V683" s="9" t="s">
        <v>68</v>
      </c>
      <c r="W683" s="9" t="s">
        <v>68</v>
      </c>
      <c r="X683" s="9" t="s">
        <v>68</v>
      </c>
    </row>
    <row r="684" ht="22.5" spans="1:24">
      <c r="A684" s="9" t="s">
        <v>55</v>
      </c>
      <c r="B684" s="8" t="s">
        <v>3806</v>
      </c>
      <c r="C684" s="8" t="s">
        <v>182</v>
      </c>
      <c r="D684" s="9" t="s">
        <v>3807</v>
      </c>
      <c r="E684" s="9" t="s">
        <v>3808</v>
      </c>
      <c r="F684" s="8" t="s">
        <v>2486</v>
      </c>
      <c r="G684" s="8" t="s">
        <v>3566</v>
      </c>
      <c r="H684" s="9" t="s">
        <v>3809</v>
      </c>
      <c r="I684" s="9">
        <v>135</v>
      </c>
      <c r="J684" s="9" t="s">
        <v>62</v>
      </c>
      <c r="K684" s="9">
        <v>0</v>
      </c>
      <c r="L684" s="9">
        <v>0</v>
      </c>
      <c r="M684" s="9" t="s">
        <v>83</v>
      </c>
      <c r="N684" s="9" t="s">
        <v>3810</v>
      </c>
      <c r="O684" s="9">
        <v>2</v>
      </c>
      <c r="P684" s="9">
        <v>135</v>
      </c>
      <c r="Q684" s="9">
        <v>0</v>
      </c>
      <c r="R684" s="8" t="s">
        <v>65</v>
      </c>
      <c r="S684" s="8" t="s">
        <v>3811</v>
      </c>
      <c r="T684" s="9" t="s">
        <v>67</v>
      </c>
      <c r="U684" s="9">
        <v>0</v>
      </c>
      <c r="V684" s="9" t="s">
        <v>68</v>
      </c>
      <c r="W684" s="9" t="s">
        <v>68</v>
      </c>
      <c r="X684" s="9" t="s">
        <v>68</v>
      </c>
    </row>
    <row r="685" spans="1:24">
      <c r="A685" s="9" t="s">
        <v>55</v>
      </c>
      <c r="B685" s="8" t="s">
        <v>3812</v>
      </c>
      <c r="C685" s="8" t="s">
        <v>3813</v>
      </c>
      <c r="D685" s="9" t="s">
        <v>786</v>
      </c>
      <c r="E685" s="9" t="s">
        <v>3814</v>
      </c>
      <c r="F685" s="8" t="s">
        <v>2486</v>
      </c>
      <c r="G685" s="8" t="s">
        <v>3566</v>
      </c>
      <c r="H685" s="9" t="s">
        <v>3815</v>
      </c>
      <c r="I685" s="9">
        <v>419</v>
      </c>
      <c r="J685" s="9" t="s">
        <v>62</v>
      </c>
      <c r="K685" s="9">
        <v>0</v>
      </c>
      <c r="L685" s="9">
        <v>0</v>
      </c>
      <c r="M685" s="9" t="s">
        <v>83</v>
      </c>
      <c r="N685" s="9" t="s">
        <v>1392</v>
      </c>
      <c r="O685" s="9">
        <v>2</v>
      </c>
      <c r="P685" s="9">
        <v>419</v>
      </c>
      <c r="Q685" s="9">
        <v>0</v>
      </c>
      <c r="R685" s="8" t="s">
        <v>65</v>
      </c>
      <c r="S685" s="8" t="s">
        <v>3816</v>
      </c>
      <c r="T685" s="9" t="s">
        <v>67</v>
      </c>
      <c r="U685" s="9">
        <v>0</v>
      </c>
      <c r="V685" s="9" t="s">
        <v>68</v>
      </c>
      <c r="W685" s="9" t="s">
        <v>68</v>
      </c>
      <c r="X685" s="9" t="s">
        <v>68</v>
      </c>
    </row>
    <row r="686" ht="22.5" spans="1:24">
      <c r="A686" s="9" t="s">
        <v>55</v>
      </c>
      <c r="B686" s="8" t="s">
        <v>3817</v>
      </c>
      <c r="C686" s="8" t="s">
        <v>3818</v>
      </c>
      <c r="D686" s="9" t="s">
        <v>3819</v>
      </c>
      <c r="E686" s="9" t="s">
        <v>3820</v>
      </c>
      <c r="F686" s="8" t="s">
        <v>1961</v>
      </c>
      <c r="G686" s="8" t="s">
        <v>3566</v>
      </c>
      <c r="H686" s="9" t="s">
        <v>3821</v>
      </c>
      <c r="I686" s="9">
        <v>429</v>
      </c>
      <c r="J686" s="9" t="s">
        <v>62</v>
      </c>
      <c r="K686" s="9">
        <v>0</v>
      </c>
      <c r="L686" s="9">
        <v>0</v>
      </c>
      <c r="M686" s="9" t="s">
        <v>83</v>
      </c>
      <c r="N686" s="9" t="s">
        <v>3822</v>
      </c>
      <c r="O686" s="9">
        <v>3</v>
      </c>
      <c r="P686" s="9">
        <v>429</v>
      </c>
      <c r="Q686" s="9">
        <v>0</v>
      </c>
      <c r="R686" s="8" t="s">
        <v>65</v>
      </c>
      <c r="S686" s="8" t="s">
        <v>3823</v>
      </c>
      <c r="T686" s="9" t="s">
        <v>67</v>
      </c>
      <c r="U686" s="9">
        <v>0</v>
      </c>
      <c r="V686" s="9" t="s">
        <v>68</v>
      </c>
      <c r="W686" s="9" t="s">
        <v>68</v>
      </c>
      <c r="X686" s="9" t="s">
        <v>68</v>
      </c>
    </row>
    <row r="687" spans="1:24">
      <c r="A687" s="9" t="s">
        <v>55</v>
      </c>
      <c r="B687" s="8" t="s">
        <v>3824</v>
      </c>
      <c r="C687" s="8"/>
      <c r="D687" s="9" t="s">
        <v>530</v>
      </c>
      <c r="E687" s="9" t="s">
        <v>3825</v>
      </c>
      <c r="F687" s="8" t="s">
        <v>2955</v>
      </c>
      <c r="G687" s="8" t="s">
        <v>3566</v>
      </c>
      <c r="H687" s="9" t="s">
        <v>3826</v>
      </c>
      <c r="I687" s="9">
        <v>233</v>
      </c>
      <c r="J687" s="9" t="s">
        <v>62</v>
      </c>
      <c r="K687" s="9">
        <v>0</v>
      </c>
      <c r="L687" s="9">
        <v>0</v>
      </c>
      <c r="M687" s="9" t="s">
        <v>83</v>
      </c>
      <c r="N687" s="9" t="s">
        <v>530</v>
      </c>
      <c r="O687" s="9">
        <v>1</v>
      </c>
      <c r="P687" s="9">
        <v>233</v>
      </c>
      <c r="Q687" s="9">
        <v>0</v>
      </c>
      <c r="R687" s="8" t="s">
        <v>65</v>
      </c>
      <c r="S687" s="8" t="s">
        <v>3827</v>
      </c>
      <c r="T687" s="9" t="s">
        <v>67</v>
      </c>
      <c r="U687" s="9">
        <v>0</v>
      </c>
      <c r="V687" s="9" t="s">
        <v>68</v>
      </c>
      <c r="W687" s="9" t="s">
        <v>68</v>
      </c>
      <c r="X687" s="9" t="s">
        <v>68</v>
      </c>
    </row>
    <row r="688" ht="22.5" spans="1:24">
      <c r="A688" s="9" t="s">
        <v>55</v>
      </c>
      <c r="B688" s="8" t="s">
        <v>3828</v>
      </c>
      <c r="C688" s="8" t="s">
        <v>3829</v>
      </c>
      <c r="D688" s="9" t="s">
        <v>3830</v>
      </c>
      <c r="E688" s="9" t="s">
        <v>3831</v>
      </c>
      <c r="F688" s="8" t="s">
        <v>2486</v>
      </c>
      <c r="G688" s="8" t="s">
        <v>3566</v>
      </c>
      <c r="H688" s="9" t="s">
        <v>3832</v>
      </c>
      <c r="I688" s="9">
        <v>1458</v>
      </c>
      <c r="J688" s="9" t="s">
        <v>62</v>
      </c>
      <c r="K688" s="9">
        <v>0</v>
      </c>
      <c r="L688" s="9">
        <v>0</v>
      </c>
      <c r="M688" s="9" t="s">
        <v>63</v>
      </c>
      <c r="N688" s="9" t="s">
        <v>3833</v>
      </c>
      <c r="O688" s="9">
        <v>2</v>
      </c>
      <c r="P688" s="9">
        <v>1458</v>
      </c>
      <c r="Q688" s="9">
        <v>0</v>
      </c>
      <c r="R688" s="8" t="s">
        <v>65</v>
      </c>
      <c r="S688" s="8" t="s">
        <v>3834</v>
      </c>
      <c r="T688" s="9" t="s">
        <v>67</v>
      </c>
      <c r="U688" s="9">
        <v>0</v>
      </c>
      <c r="V688" s="9" t="s">
        <v>68</v>
      </c>
      <c r="W688" s="9" t="s">
        <v>68</v>
      </c>
      <c r="X688" s="9" t="s">
        <v>68</v>
      </c>
    </row>
    <row r="689" spans="1:24">
      <c r="A689" s="9" t="s">
        <v>55</v>
      </c>
      <c r="B689" s="8" t="s">
        <v>3835</v>
      </c>
      <c r="C689" s="8" t="s">
        <v>3836</v>
      </c>
      <c r="D689" s="9" t="s">
        <v>786</v>
      </c>
      <c r="E689" s="9" t="s">
        <v>3837</v>
      </c>
      <c r="F689" s="8" t="s">
        <v>2486</v>
      </c>
      <c r="G689" s="8" t="s">
        <v>3566</v>
      </c>
      <c r="H689" s="9" t="s">
        <v>3838</v>
      </c>
      <c r="I689" s="9">
        <v>1310</v>
      </c>
      <c r="J689" s="9" t="s">
        <v>62</v>
      </c>
      <c r="K689" s="9">
        <v>0</v>
      </c>
      <c r="L689" s="9">
        <v>0</v>
      </c>
      <c r="M689" s="9" t="s">
        <v>63</v>
      </c>
      <c r="N689" s="9" t="s">
        <v>3839</v>
      </c>
      <c r="O689" s="9">
        <v>2</v>
      </c>
      <c r="P689" s="9">
        <v>1310</v>
      </c>
      <c r="Q689" s="9">
        <v>0</v>
      </c>
      <c r="R689" s="8" t="s">
        <v>65</v>
      </c>
      <c r="S689" s="8" t="s">
        <v>3840</v>
      </c>
      <c r="T689" s="9" t="s">
        <v>67</v>
      </c>
      <c r="U689" s="9">
        <v>0</v>
      </c>
      <c r="V689" s="9" t="s">
        <v>68</v>
      </c>
      <c r="W689" s="9" t="s">
        <v>68</v>
      </c>
      <c r="X689" s="9" t="s">
        <v>68</v>
      </c>
    </row>
    <row r="690" ht="22.5" spans="1:24">
      <c r="A690" s="9" t="s">
        <v>55</v>
      </c>
      <c r="B690" s="8" t="s">
        <v>3841</v>
      </c>
      <c r="C690" s="8" t="s">
        <v>3842</v>
      </c>
      <c r="D690" s="9" t="s">
        <v>157</v>
      </c>
      <c r="E690" s="9" t="s">
        <v>3843</v>
      </c>
      <c r="F690" s="8" t="s">
        <v>2955</v>
      </c>
      <c r="G690" s="8" t="s">
        <v>3566</v>
      </c>
      <c r="H690" s="9" t="s">
        <v>3844</v>
      </c>
      <c r="I690" s="9">
        <v>409</v>
      </c>
      <c r="J690" s="9" t="s">
        <v>62</v>
      </c>
      <c r="K690" s="9">
        <v>0</v>
      </c>
      <c r="L690" s="9">
        <v>0</v>
      </c>
      <c r="M690" s="9" t="s">
        <v>63</v>
      </c>
      <c r="N690" s="9" t="s">
        <v>3845</v>
      </c>
      <c r="O690" s="9">
        <v>1</v>
      </c>
      <c r="P690" s="9">
        <v>409</v>
      </c>
      <c r="Q690" s="9">
        <v>0</v>
      </c>
      <c r="R690" s="8" t="s">
        <v>65</v>
      </c>
      <c r="S690" s="8" t="s">
        <v>3846</v>
      </c>
      <c r="T690" s="9" t="s">
        <v>67</v>
      </c>
      <c r="U690" s="9">
        <v>0</v>
      </c>
      <c r="V690" s="9" t="s">
        <v>68</v>
      </c>
      <c r="W690" s="9" t="s">
        <v>68</v>
      </c>
      <c r="X690" s="9" t="s">
        <v>68</v>
      </c>
    </row>
    <row r="691" ht="22.5" spans="1:24">
      <c r="A691" s="9" t="s">
        <v>55</v>
      </c>
      <c r="B691" s="8" t="s">
        <v>3847</v>
      </c>
      <c r="C691" s="8" t="s">
        <v>3848</v>
      </c>
      <c r="D691" s="9" t="s">
        <v>3849</v>
      </c>
      <c r="E691" s="9" t="s">
        <v>3850</v>
      </c>
      <c r="F691" s="8" t="s">
        <v>966</v>
      </c>
      <c r="G691" s="8" t="s">
        <v>3566</v>
      </c>
      <c r="H691" s="9" t="s">
        <v>3851</v>
      </c>
      <c r="I691" s="9">
        <v>8190</v>
      </c>
      <c r="J691" s="9" t="s">
        <v>62</v>
      </c>
      <c r="K691" s="9">
        <v>0</v>
      </c>
      <c r="L691" s="9">
        <v>0</v>
      </c>
      <c r="M691" s="9" t="s">
        <v>63</v>
      </c>
      <c r="N691" s="9" t="s">
        <v>3852</v>
      </c>
      <c r="O691" s="9">
        <v>10</v>
      </c>
      <c r="P691" s="9">
        <v>8190</v>
      </c>
      <c r="Q691" s="9">
        <v>0</v>
      </c>
      <c r="R691" s="8" t="s">
        <v>65</v>
      </c>
      <c r="S691" s="8"/>
      <c r="T691" s="9" t="s">
        <v>67</v>
      </c>
      <c r="U691" s="9">
        <v>0</v>
      </c>
      <c r="V691" s="9" t="s">
        <v>68</v>
      </c>
      <c r="W691" s="9" t="s">
        <v>68</v>
      </c>
      <c r="X691" s="9" t="s">
        <v>68</v>
      </c>
    </row>
    <row r="692" ht="22.5" spans="1:24">
      <c r="A692" s="9" t="s">
        <v>55</v>
      </c>
      <c r="B692" s="8" t="s">
        <v>3853</v>
      </c>
      <c r="C692" s="8" t="s">
        <v>3854</v>
      </c>
      <c r="D692" s="9" t="s">
        <v>250</v>
      </c>
      <c r="E692" s="9" t="s">
        <v>3855</v>
      </c>
      <c r="F692" s="8" t="s">
        <v>2955</v>
      </c>
      <c r="G692" s="8" t="s">
        <v>3566</v>
      </c>
      <c r="H692" s="9" t="s">
        <v>3856</v>
      </c>
      <c r="I692" s="9">
        <v>75</v>
      </c>
      <c r="J692" s="9" t="s">
        <v>62</v>
      </c>
      <c r="K692" s="9">
        <v>0</v>
      </c>
      <c r="L692" s="9">
        <v>0</v>
      </c>
      <c r="M692" s="9" t="s">
        <v>83</v>
      </c>
      <c r="N692" s="9" t="s">
        <v>460</v>
      </c>
      <c r="O692" s="9">
        <v>1</v>
      </c>
      <c r="P692" s="9">
        <v>75</v>
      </c>
      <c r="Q692" s="9">
        <v>0</v>
      </c>
      <c r="R692" s="8" t="s">
        <v>65</v>
      </c>
      <c r="S692" s="8" t="s">
        <v>3857</v>
      </c>
      <c r="T692" s="9" t="s">
        <v>67</v>
      </c>
      <c r="U692" s="9">
        <v>0</v>
      </c>
      <c r="V692" s="9" t="s">
        <v>68</v>
      </c>
      <c r="W692" s="9" t="s">
        <v>68</v>
      </c>
      <c r="X692" s="9" t="s">
        <v>68</v>
      </c>
    </row>
    <row r="693" spans="1:24">
      <c r="A693" s="9" t="s">
        <v>55</v>
      </c>
      <c r="B693" s="8" t="s">
        <v>3858</v>
      </c>
      <c r="C693" s="8" t="s">
        <v>3859</v>
      </c>
      <c r="D693" s="9" t="s">
        <v>1228</v>
      </c>
      <c r="E693" s="9" t="s">
        <v>3860</v>
      </c>
      <c r="F693" s="8" t="s">
        <v>2955</v>
      </c>
      <c r="G693" s="8" t="s">
        <v>3566</v>
      </c>
      <c r="H693" s="9" t="s">
        <v>3861</v>
      </c>
      <c r="I693" s="9">
        <v>39</v>
      </c>
      <c r="J693" s="9" t="s">
        <v>62</v>
      </c>
      <c r="K693" s="9">
        <v>0</v>
      </c>
      <c r="L693" s="9">
        <v>0</v>
      </c>
      <c r="M693" s="9" t="s">
        <v>83</v>
      </c>
      <c r="N693" s="9" t="s">
        <v>2427</v>
      </c>
      <c r="O693" s="9">
        <v>1</v>
      </c>
      <c r="P693" s="9">
        <v>39</v>
      </c>
      <c r="Q693" s="9">
        <v>0</v>
      </c>
      <c r="R693" s="8" t="s">
        <v>65</v>
      </c>
      <c r="S693" s="8" t="s">
        <v>3862</v>
      </c>
      <c r="T693" s="9" t="s">
        <v>67</v>
      </c>
      <c r="U693" s="9">
        <v>0</v>
      </c>
      <c r="V693" s="9" t="s">
        <v>68</v>
      </c>
      <c r="W693" s="9" t="s">
        <v>68</v>
      </c>
      <c r="X693" s="9" t="s">
        <v>68</v>
      </c>
    </row>
    <row r="694" spans="1:24">
      <c r="A694" s="9" t="s">
        <v>55</v>
      </c>
      <c r="B694" s="8" t="s">
        <v>3863</v>
      </c>
      <c r="C694" s="8"/>
      <c r="D694" s="9" t="s">
        <v>3864</v>
      </c>
      <c r="E694" s="9" t="s">
        <v>3865</v>
      </c>
      <c r="F694" s="8" t="s">
        <v>2486</v>
      </c>
      <c r="G694" s="8" t="s">
        <v>3566</v>
      </c>
      <c r="H694" s="9" t="s">
        <v>3866</v>
      </c>
      <c r="I694" s="9">
        <v>123</v>
      </c>
      <c r="J694" s="9" t="s">
        <v>62</v>
      </c>
      <c r="K694" s="9">
        <v>0</v>
      </c>
      <c r="L694" s="9">
        <v>0</v>
      </c>
      <c r="M694" s="9" t="s">
        <v>83</v>
      </c>
      <c r="N694" s="9" t="s">
        <v>3864</v>
      </c>
      <c r="O694" s="9">
        <v>2</v>
      </c>
      <c r="P694" s="9">
        <v>123</v>
      </c>
      <c r="Q694" s="9">
        <v>0</v>
      </c>
      <c r="R694" s="8" t="s">
        <v>65</v>
      </c>
      <c r="S694" s="8" t="s">
        <v>3867</v>
      </c>
      <c r="T694" s="9" t="s">
        <v>67</v>
      </c>
      <c r="U694" s="9">
        <v>0</v>
      </c>
      <c r="V694" s="9" t="s">
        <v>68</v>
      </c>
      <c r="W694" s="9" t="s">
        <v>68</v>
      </c>
      <c r="X694" s="9" t="s">
        <v>68</v>
      </c>
    </row>
    <row r="695" ht="22.5" spans="1:24">
      <c r="A695" s="9" t="s">
        <v>55</v>
      </c>
      <c r="B695" s="8" t="s">
        <v>3868</v>
      </c>
      <c r="C695" s="8" t="s">
        <v>3869</v>
      </c>
      <c r="D695" s="9" t="s">
        <v>3870</v>
      </c>
      <c r="E695" s="9" t="s">
        <v>584</v>
      </c>
      <c r="F695" s="8" t="s">
        <v>1961</v>
      </c>
      <c r="G695" s="8" t="s">
        <v>3566</v>
      </c>
      <c r="H695" s="9" t="s">
        <v>3871</v>
      </c>
      <c r="I695" s="9">
        <v>584</v>
      </c>
      <c r="J695" s="9" t="s">
        <v>62</v>
      </c>
      <c r="K695" s="9">
        <v>0</v>
      </c>
      <c r="L695" s="9">
        <v>0</v>
      </c>
      <c r="M695" s="9" t="s">
        <v>83</v>
      </c>
      <c r="N695" s="9" t="s">
        <v>3870</v>
      </c>
      <c r="O695" s="9">
        <v>3</v>
      </c>
      <c r="P695" s="9">
        <v>584</v>
      </c>
      <c r="Q695" s="9">
        <v>0</v>
      </c>
      <c r="R695" s="8" t="s">
        <v>65</v>
      </c>
      <c r="S695" s="8" t="s">
        <v>3872</v>
      </c>
      <c r="T695" s="9" t="s">
        <v>67</v>
      </c>
      <c r="U695" s="9">
        <v>0</v>
      </c>
      <c r="V695" s="9" t="s">
        <v>68</v>
      </c>
      <c r="W695" s="9" t="s">
        <v>68</v>
      </c>
      <c r="X695" s="9" t="s">
        <v>68</v>
      </c>
    </row>
    <row r="696" ht="22.5" spans="1:24">
      <c r="A696" s="9" t="s">
        <v>55</v>
      </c>
      <c r="B696" s="8" t="s">
        <v>3873</v>
      </c>
      <c r="C696" s="8" t="s">
        <v>3874</v>
      </c>
      <c r="D696" s="9" t="s">
        <v>3875</v>
      </c>
      <c r="E696" s="9" t="s">
        <v>3876</v>
      </c>
      <c r="F696" s="8" t="s">
        <v>2955</v>
      </c>
      <c r="G696" s="8" t="s">
        <v>3566</v>
      </c>
      <c r="H696" s="9" t="s">
        <v>3877</v>
      </c>
      <c r="I696" s="9">
        <v>165</v>
      </c>
      <c r="J696" s="9" t="s">
        <v>62</v>
      </c>
      <c r="K696" s="9">
        <v>0</v>
      </c>
      <c r="L696" s="9">
        <v>0</v>
      </c>
      <c r="M696" s="9" t="s">
        <v>83</v>
      </c>
      <c r="N696" s="9" t="s">
        <v>3878</v>
      </c>
      <c r="O696" s="9">
        <v>1</v>
      </c>
      <c r="P696" s="9">
        <v>165</v>
      </c>
      <c r="Q696" s="9">
        <v>0</v>
      </c>
      <c r="R696" s="8" t="s">
        <v>65</v>
      </c>
      <c r="S696" s="8" t="s">
        <v>3879</v>
      </c>
      <c r="T696" s="9" t="s">
        <v>67</v>
      </c>
      <c r="U696" s="9">
        <v>0</v>
      </c>
      <c r="V696" s="9" t="s">
        <v>68</v>
      </c>
      <c r="W696" s="9" t="s">
        <v>68</v>
      </c>
      <c r="X696" s="9" t="s">
        <v>68</v>
      </c>
    </row>
    <row r="697" ht="22.5" spans="1:24">
      <c r="A697" s="9" t="s">
        <v>55</v>
      </c>
      <c r="B697" s="8" t="s">
        <v>3880</v>
      </c>
      <c r="C697" s="8" t="s">
        <v>3881</v>
      </c>
      <c r="D697" s="9" t="s">
        <v>570</v>
      </c>
      <c r="E697" s="9" t="s">
        <v>571</v>
      </c>
      <c r="F697" s="8" t="s">
        <v>2955</v>
      </c>
      <c r="G697" s="8" t="s">
        <v>3566</v>
      </c>
      <c r="H697" s="9" t="s">
        <v>3882</v>
      </c>
      <c r="I697" s="9">
        <v>80</v>
      </c>
      <c r="J697" s="9" t="s">
        <v>62</v>
      </c>
      <c r="K697" s="9">
        <v>0</v>
      </c>
      <c r="L697" s="9">
        <v>0</v>
      </c>
      <c r="M697" s="9" t="s">
        <v>83</v>
      </c>
      <c r="N697" s="9" t="s">
        <v>570</v>
      </c>
      <c r="O697" s="9">
        <v>1</v>
      </c>
      <c r="P697" s="9">
        <v>80</v>
      </c>
      <c r="Q697" s="9">
        <v>0</v>
      </c>
      <c r="R697" s="8" t="s">
        <v>65</v>
      </c>
      <c r="S697" s="8" t="s">
        <v>3883</v>
      </c>
      <c r="T697" s="9" t="s">
        <v>67</v>
      </c>
      <c r="U697" s="9">
        <v>0</v>
      </c>
      <c r="V697" s="9" t="s">
        <v>68</v>
      </c>
      <c r="W697" s="9" t="s">
        <v>68</v>
      </c>
      <c r="X697" s="9" t="s">
        <v>68</v>
      </c>
    </row>
    <row r="698" spans="1:24">
      <c r="A698" s="9" t="s">
        <v>55</v>
      </c>
      <c r="B698" s="8" t="s">
        <v>3884</v>
      </c>
      <c r="C698" s="8" t="s">
        <v>3885</v>
      </c>
      <c r="D698" s="9" t="s">
        <v>3886</v>
      </c>
      <c r="E698" s="9" t="s">
        <v>3887</v>
      </c>
      <c r="F698" s="8" t="s">
        <v>2955</v>
      </c>
      <c r="G698" s="8" t="s">
        <v>3566</v>
      </c>
      <c r="H698" s="9" t="s">
        <v>3888</v>
      </c>
      <c r="I698" s="9">
        <v>115</v>
      </c>
      <c r="J698" s="9" t="s">
        <v>62</v>
      </c>
      <c r="K698" s="9">
        <v>0</v>
      </c>
      <c r="L698" s="9">
        <v>0</v>
      </c>
      <c r="M698" s="9" t="s">
        <v>83</v>
      </c>
      <c r="N698" s="9" t="s">
        <v>3889</v>
      </c>
      <c r="O698" s="9">
        <v>1</v>
      </c>
      <c r="P698" s="9">
        <v>115</v>
      </c>
      <c r="Q698" s="9">
        <v>0</v>
      </c>
      <c r="R698" s="8" t="s">
        <v>65</v>
      </c>
      <c r="S698" s="8" t="s">
        <v>3890</v>
      </c>
      <c r="T698" s="9" t="s">
        <v>67</v>
      </c>
      <c r="U698" s="9">
        <v>0</v>
      </c>
      <c r="V698" s="9" t="s">
        <v>68</v>
      </c>
      <c r="W698" s="9" t="s">
        <v>68</v>
      </c>
      <c r="X698" s="9" t="s">
        <v>68</v>
      </c>
    </row>
    <row r="699" ht="22.5" spans="1:24">
      <c r="A699" s="9" t="s">
        <v>55</v>
      </c>
      <c r="B699" s="8" t="s">
        <v>3891</v>
      </c>
      <c r="C699" s="8" t="s">
        <v>3892</v>
      </c>
      <c r="D699" s="9" t="s">
        <v>150</v>
      </c>
      <c r="E699" s="9" t="s">
        <v>3893</v>
      </c>
      <c r="F699" s="8" t="s">
        <v>2486</v>
      </c>
      <c r="G699" s="8" t="s">
        <v>3566</v>
      </c>
      <c r="H699" s="9" t="s">
        <v>3894</v>
      </c>
      <c r="I699" s="9">
        <v>920</v>
      </c>
      <c r="J699" s="9" t="s">
        <v>62</v>
      </c>
      <c r="K699" s="9">
        <v>0</v>
      </c>
      <c r="L699" s="9">
        <v>0</v>
      </c>
      <c r="M699" s="9" t="s">
        <v>83</v>
      </c>
      <c r="N699" s="9" t="s">
        <v>150</v>
      </c>
      <c r="O699" s="9">
        <v>2</v>
      </c>
      <c r="P699" s="9">
        <v>920</v>
      </c>
      <c r="Q699" s="9">
        <v>0</v>
      </c>
      <c r="R699" s="8" t="s">
        <v>65</v>
      </c>
      <c r="S699" s="8" t="s">
        <v>3895</v>
      </c>
      <c r="T699" s="9" t="s">
        <v>67</v>
      </c>
      <c r="U699" s="9">
        <v>0</v>
      </c>
      <c r="V699" s="9" t="s">
        <v>68</v>
      </c>
      <c r="W699" s="9" t="s">
        <v>68</v>
      </c>
      <c r="X699" s="9" t="s">
        <v>68</v>
      </c>
    </row>
    <row r="700" spans="1:24">
      <c r="A700" s="9" t="s">
        <v>55</v>
      </c>
      <c r="B700" s="8" t="s">
        <v>3896</v>
      </c>
      <c r="C700" s="8" t="s">
        <v>3897</v>
      </c>
      <c r="D700" s="9" t="s">
        <v>3898</v>
      </c>
      <c r="E700" s="9" t="s">
        <v>3899</v>
      </c>
      <c r="F700" s="8" t="s">
        <v>129</v>
      </c>
      <c r="G700" s="8" t="s">
        <v>3566</v>
      </c>
      <c r="H700" s="9" t="s">
        <v>3900</v>
      </c>
      <c r="I700" s="9">
        <v>160</v>
      </c>
      <c r="J700" s="9" t="s">
        <v>62</v>
      </c>
      <c r="K700" s="9">
        <v>0</v>
      </c>
      <c r="L700" s="9">
        <v>0</v>
      </c>
      <c r="M700" s="9" t="s">
        <v>83</v>
      </c>
      <c r="N700" s="9" t="s">
        <v>3898</v>
      </c>
      <c r="O700" s="9">
        <v>7</v>
      </c>
      <c r="P700" s="9">
        <v>160</v>
      </c>
      <c r="Q700" s="9">
        <v>0</v>
      </c>
      <c r="R700" s="8" t="s">
        <v>65</v>
      </c>
      <c r="S700" s="8" t="s">
        <v>3901</v>
      </c>
      <c r="T700" s="9" t="s">
        <v>67</v>
      </c>
      <c r="U700" s="9">
        <v>0</v>
      </c>
      <c r="V700" s="9" t="s">
        <v>68</v>
      </c>
      <c r="W700" s="9" t="s">
        <v>68</v>
      </c>
      <c r="X700" s="9" t="s">
        <v>68</v>
      </c>
    </row>
    <row r="701" spans="1:24">
      <c r="A701" s="9" t="s">
        <v>55</v>
      </c>
      <c r="B701" s="8" t="s">
        <v>3902</v>
      </c>
      <c r="C701" s="8" t="s">
        <v>3903</v>
      </c>
      <c r="D701" s="9" t="s">
        <v>625</v>
      </c>
      <c r="E701" s="9" t="s">
        <v>3904</v>
      </c>
      <c r="F701" s="8" t="s">
        <v>2955</v>
      </c>
      <c r="G701" s="8" t="s">
        <v>3566</v>
      </c>
      <c r="H701" s="9" t="s">
        <v>3905</v>
      </c>
      <c r="I701" s="9">
        <v>512</v>
      </c>
      <c r="J701" s="9" t="s">
        <v>62</v>
      </c>
      <c r="K701" s="9">
        <v>0</v>
      </c>
      <c r="L701" s="9">
        <v>0</v>
      </c>
      <c r="M701" s="9" t="s">
        <v>63</v>
      </c>
      <c r="N701" s="9" t="s">
        <v>3906</v>
      </c>
      <c r="O701" s="9">
        <v>1</v>
      </c>
      <c r="P701" s="9">
        <v>512</v>
      </c>
      <c r="Q701" s="9">
        <v>0</v>
      </c>
      <c r="R701" s="8" t="s">
        <v>65</v>
      </c>
      <c r="S701" s="8" t="s">
        <v>3907</v>
      </c>
      <c r="T701" s="9" t="s">
        <v>67</v>
      </c>
      <c r="U701" s="9">
        <v>0</v>
      </c>
      <c r="V701" s="9" t="s">
        <v>68</v>
      </c>
      <c r="W701" s="9" t="s">
        <v>68</v>
      </c>
      <c r="X701" s="9" t="s">
        <v>68</v>
      </c>
    </row>
    <row r="702" spans="1:24">
      <c r="A702" s="9" t="s">
        <v>55</v>
      </c>
      <c r="B702" s="8" t="s">
        <v>3908</v>
      </c>
      <c r="C702" s="8"/>
      <c r="D702" s="9" t="s">
        <v>183</v>
      </c>
      <c r="E702" s="9" t="s">
        <v>352</v>
      </c>
      <c r="F702" s="8" t="s">
        <v>2955</v>
      </c>
      <c r="G702" s="8" t="s">
        <v>3566</v>
      </c>
      <c r="H702" s="9" t="s">
        <v>3909</v>
      </c>
      <c r="I702" s="9">
        <v>302</v>
      </c>
      <c r="J702" s="9" t="s">
        <v>62</v>
      </c>
      <c r="K702" s="9">
        <v>0</v>
      </c>
      <c r="L702" s="9">
        <v>0</v>
      </c>
      <c r="M702" s="9" t="s">
        <v>83</v>
      </c>
      <c r="N702" s="9" t="s">
        <v>183</v>
      </c>
      <c r="O702" s="9">
        <v>1</v>
      </c>
      <c r="P702" s="9">
        <v>302</v>
      </c>
      <c r="Q702" s="9">
        <v>0</v>
      </c>
      <c r="R702" s="8" t="s">
        <v>65</v>
      </c>
      <c r="S702" s="8" t="s">
        <v>3910</v>
      </c>
      <c r="T702" s="9" t="s">
        <v>67</v>
      </c>
      <c r="U702" s="9">
        <v>0</v>
      </c>
      <c r="V702" s="9" t="s">
        <v>68</v>
      </c>
      <c r="W702" s="9" t="s">
        <v>68</v>
      </c>
      <c r="X702" s="9" t="s">
        <v>68</v>
      </c>
    </row>
    <row r="703" ht="22.5" spans="1:24">
      <c r="A703" s="9" t="s">
        <v>55</v>
      </c>
      <c r="B703" s="8" t="s">
        <v>3911</v>
      </c>
      <c r="C703" s="8" t="s">
        <v>3912</v>
      </c>
      <c r="D703" s="9" t="s">
        <v>3913</v>
      </c>
      <c r="E703" s="9" t="s">
        <v>3914</v>
      </c>
      <c r="F703" s="8" t="s">
        <v>1503</v>
      </c>
      <c r="G703" s="8" t="s">
        <v>3566</v>
      </c>
      <c r="H703" s="9" t="s">
        <v>3915</v>
      </c>
      <c r="I703" s="9">
        <v>2888</v>
      </c>
      <c r="J703" s="9" t="s">
        <v>62</v>
      </c>
      <c r="K703" s="9">
        <v>0</v>
      </c>
      <c r="L703" s="9">
        <v>0</v>
      </c>
      <c r="M703" s="9" t="s">
        <v>63</v>
      </c>
      <c r="N703" s="9" t="s">
        <v>3916</v>
      </c>
      <c r="O703" s="9">
        <v>4</v>
      </c>
      <c r="P703" s="9">
        <v>2888</v>
      </c>
      <c r="Q703" s="9">
        <v>0</v>
      </c>
      <c r="R703" s="8" t="s">
        <v>65</v>
      </c>
      <c r="S703" s="8" t="s">
        <v>3917</v>
      </c>
      <c r="T703" s="9" t="s">
        <v>67</v>
      </c>
      <c r="U703" s="9">
        <v>0</v>
      </c>
      <c r="V703" s="9" t="s">
        <v>68</v>
      </c>
      <c r="W703" s="9" t="s">
        <v>68</v>
      </c>
      <c r="X703" s="9" t="s">
        <v>68</v>
      </c>
    </row>
    <row r="704" ht="22.5" spans="1:24">
      <c r="A704" s="9" t="s">
        <v>55</v>
      </c>
      <c r="B704" s="8" t="s">
        <v>3918</v>
      </c>
      <c r="C704" s="8" t="s">
        <v>3919</v>
      </c>
      <c r="D704" s="9" t="s">
        <v>3595</v>
      </c>
      <c r="E704" s="9" t="s">
        <v>3920</v>
      </c>
      <c r="F704" s="8" t="s">
        <v>2955</v>
      </c>
      <c r="G704" s="8" t="s">
        <v>3566</v>
      </c>
      <c r="H704" s="9" t="s">
        <v>3921</v>
      </c>
      <c r="I704" s="9">
        <v>40</v>
      </c>
      <c r="J704" s="9" t="s">
        <v>62</v>
      </c>
      <c r="K704" s="9">
        <v>0</v>
      </c>
      <c r="L704" s="9">
        <v>0</v>
      </c>
      <c r="M704" s="9" t="s">
        <v>83</v>
      </c>
      <c r="N704" s="9" t="s">
        <v>3598</v>
      </c>
      <c r="O704" s="9">
        <v>1</v>
      </c>
      <c r="P704" s="9">
        <v>40</v>
      </c>
      <c r="Q704" s="9">
        <v>0</v>
      </c>
      <c r="R704" s="8" t="s">
        <v>65</v>
      </c>
      <c r="S704" s="8" t="s">
        <v>3922</v>
      </c>
      <c r="T704" s="9" t="s">
        <v>67</v>
      </c>
      <c r="U704" s="9">
        <v>0</v>
      </c>
      <c r="V704" s="9" t="s">
        <v>68</v>
      </c>
      <c r="W704" s="9" t="s">
        <v>68</v>
      </c>
      <c r="X704" s="9" t="s">
        <v>68</v>
      </c>
    </row>
    <row r="705" spans="1:24">
      <c r="A705" s="9" t="s">
        <v>55</v>
      </c>
      <c r="B705" s="8" t="s">
        <v>3923</v>
      </c>
      <c r="C705" s="8" t="s">
        <v>3924</v>
      </c>
      <c r="D705" s="9" t="s">
        <v>183</v>
      </c>
      <c r="E705" s="9" t="s">
        <v>352</v>
      </c>
      <c r="F705" s="8" t="s">
        <v>1961</v>
      </c>
      <c r="G705" s="8" t="s">
        <v>3566</v>
      </c>
      <c r="H705" s="9" t="s">
        <v>3925</v>
      </c>
      <c r="I705" s="9">
        <v>652</v>
      </c>
      <c r="J705" s="9" t="s">
        <v>62</v>
      </c>
      <c r="K705" s="9">
        <v>0</v>
      </c>
      <c r="L705" s="9">
        <v>0</v>
      </c>
      <c r="M705" s="9" t="s">
        <v>83</v>
      </c>
      <c r="N705" s="9" t="s">
        <v>354</v>
      </c>
      <c r="O705" s="9">
        <v>3</v>
      </c>
      <c r="P705" s="9">
        <v>652</v>
      </c>
      <c r="Q705" s="9">
        <v>0</v>
      </c>
      <c r="R705" s="8" t="s">
        <v>65</v>
      </c>
      <c r="S705" s="8" t="s">
        <v>3926</v>
      </c>
      <c r="T705" s="9" t="s">
        <v>67</v>
      </c>
      <c r="U705" s="9">
        <v>0</v>
      </c>
      <c r="V705" s="9" t="s">
        <v>68</v>
      </c>
      <c r="W705" s="9" t="s">
        <v>68</v>
      </c>
      <c r="X705" s="9" t="s">
        <v>68</v>
      </c>
    </row>
    <row r="706" spans="1:24">
      <c r="A706" s="9" t="s">
        <v>55</v>
      </c>
      <c r="B706" s="8" t="s">
        <v>3927</v>
      </c>
      <c r="C706" s="8" t="s">
        <v>3928</v>
      </c>
      <c r="D706" s="9" t="s">
        <v>3807</v>
      </c>
      <c r="E706" s="9" t="s">
        <v>3929</v>
      </c>
      <c r="F706" s="8" t="s">
        <v>2955</v>
      </c>
      <c r="G706" s="8" t="s">
        <v>3566</v>
      </c>
      <c r="H706" s="9" t="s">
        <v>3930</v>
      </c>
      <c r="I706" s="9">
        <v>113</v>
      </c>
      <c r="J706" s="9" t="s">
        <v>62</v>
      </c>
      <c r="K706" s="9">
        <v>0</v>
      </c>
      <c r="L706" s="9">
        <v>0</v>
      </c>
      <c r="M706" s="9" t="s">
        <v>83</v>
      </c>
      <c r="N706" s="9" t="s">
        <v>3807</v>
      </c>
      <c r="O706" s="9">
        <v>1</v>
      </c>
      <c r="P706" s="9">
        <v>113</v>
      </c>
      <c r="Q706" s="9">
        <v>0</v>
      </c>
      <c r="R706" s="8" t="s">
        <v>65</v>
      </c>
      <c r="S706" s="8" t="s">
        <v>3931</v>
      </c>
      <c r="T706" s="9" t="s">
        <v>67</v>
      </c>
      <c r="U706" s="9">
        <v>0</v>
      </c>
      <c r="V706" s="9" t="s">
        <v>68</v>
      </c>
      <c r="W706" s="9" t="s">
        <v>68</v>
      </c>
      <c r="X706" s="9" t="s">
        <v>68</v>
      </c>
    </row>
    <row r="707" ht="22.5" spans="1:24">
      <c r="A707" s="9" t="s">
        <v>55</v>
      </c>
      <c r="B707" s="8" t="s">
        <v>3932</v>
      </c>
      <c r="C707" s="8" t="s">
        <v>182</v>
      </c>
      <c r="D707" s="9" t="s">
        <v>144</v>
      </c>
      <c r="E707" s="9" t="s">
        <v>3933</v>
      </c>
      <c r="F707" s="8" t="s">
        <v>2486</v>
      </c>
      <c r="G707" s="8" t="s">
        <v>3566</v>
      </c>
      <c r="H707" s="9" t="s">
        <v>3934</v>
      </c>
      <c r="I707" s="9">
        <v>96</v>
      </c>
      <c r="J707" s="9" t="s">
        <v>62</v>
      </c>
      <c r="K707" s="9">
        <v>0</v>
      </c>
      <c r="L707" s="9">
        <v>0</v>
      </c>
      <c r="M707" s="9" t="s">
        <v>83</v>
      </c>
      <c r="N707" s="9" t="s">
        <v>104</v>
      </c>
      <c r="O707" s="9">
        <v>2</v>
      </c>
      <c r="P707" s="9">
        <v>96</v>
      </c>
      <c r="Q707" s="9">
        <v>0</v>
      </c>
      <c r="R707" s="8" t="s">
        <v>65</v>
      </c>
      <c r="S707" s="8" t="s">
        <v>3935</v>
      </c>
      <c r="T707" s="9" t="s">
        <v>67</v>
      </c>
      <c r="U707" s="9">
        <v>0</v>
      </c>
      <c r="V707" s="9" t="s">
        <v>68</v>
      </c>
      <c r="W707" s="9" t="s">
        <v>68</v>
      </c>
      <c r="X707" s="9" t="s">
        <v>68</v>
      </c>
    </row>
    <row r="708" spans="1:24">
      <c r="A708" s="9" t="s">
        <v>55</v>
      </c>
      <c r="B708" s="8" t="s">
        <v>3936</v>
      </c>
      <c r="C708" s="8" t="s">
        <v>3937</v>
      </c>
      <c r="D708" s="9" t="s">
        <v>98</v>
      </c>
      <c r="E708" s="9" t="s">
        <v>3938</v>
      </c>
      <c r="F708" s="8" t="s">
        <v>2955</v>
      </c>
      <c r="G708" s="8" t="s">
        <v>3566</v>
      </c>
      <c r="H708" s="9" t="s">
        <v>3939</v>
      </c>
      <c r="I708" s="9">
        <v>159</v>
      </c>
      <c r="J708" s="9" t="s">
        <v>62</v>
      </c>
      <c r="K708" s="9">
        <v>0</v>
      </c>
      <c r="L708" s="9">
        <v>0</v>
      </c>
      <c r="M708" s="9" t="s">
        <v>83</v>
      </c>
      <c r="N708" s="9" t="s">
        <v>715</v>
      </c>
      <c r="O708" s="9">
        <v>1</v>
      </c>
      <c r="P708" s="9">
        <v>159</v>
      </c>
      <c r="Q708" s="9">
        <v>0</v>
      </c>
      <c r="R708" s="8" t="s">
        <v>65</v>
      </c>
      <c r="S708" s="8" t="s">
        <v>3940</v>
      </c>
      <c r="T708" s="9" t="s">
        <v>67</v>
      </c>
      <c r="U708" s="9">
        <v>0</v>
      </c>
      <c r="V708" s="9" t="s">
        <v>68</v>
      </c>
      <c r="W708" s="9" t="s">
        <v>68</v>
      </c>
      <c r="X708" s="9" t="s">
        <v>68</v>
      </c>
    </row>
    <row r="709" ht="22.5" spans="1:24">
      <c r="A709" s="9" t="s">
        <v>55</v>
      </c>
      <c r="B709" s="8" t="s">
        <v>3941</v>
      </c>
      <c r="C709" s="8" t="s">
        <v>3942</v>
      </c>
      <c r="D709" s="9" t="s">
        <v>429</v>
      </c>
      <c r="E709" s="9" t="s">
        <v>3943</v>
      </c>
      <c r="F709" s="8" t="s">
        <v>2955</v>
      </c>
      <c r="G709" s="8" t="s">
        <v>3566</v>
      </c>
      <c r="H709" s="9" t="s">
        <v>3944</v>
      </c>
      <c r="I709" s="9">
        <v>148</v>
      </c>
      <c r="J709" s="9" t="s">
        <v>62</v>
      </c>
      <c r="K709" s="9">
        <v>0</v>
      </c>
      <c r="L709" s="9">
        <v>0</v>
      </c>
      <c r="M709" s="9" t="s">
        <v>83</v>
      </c>
      <c r="N709" s="9" t="s">
        <v>3945</v>
      </c>
      <c r="O709" s="9">
        <v>1</v>
      </c>
      <c r="P709" s="9">
        <v>148</v>
      </c>
      <c r="Q709" s="9">
        <v>0</v>
      </c>
      <c r="R709" s="8" t="s">
        <v>65</v>
      </c>
      <c r="S709" s="8" t="s">
        <v>3946</v>
      </c>
      <c r="T709" s="9" t="s">
        <v>67</v>
      </c>
      <c r="U709" s="9">
        <v>0</v>
      </c>
      <c r="V709" s="9" t="s">
        <v>68</v>
      </c>
      <c r="W709" s="9" t="s">
        <v>68</v>
      </c>
      <c r="X709" s="9" t="s">
        <v>68</v>
      </c>
    </row>
    <row r="710" ht="22.5" spans="1:24">
      <c r="A710" s="9" t="s">
        <v>55</v>
      </c>
      <c r="B710" s="8" t="s">
        <v>3947</v>
      </c>
      <c r="C710" s="8" t="s">
        <v>3948</v>
      </c>
      <c r="D710" s="9" t="s">
        <v>3949</v>
      </c>
      <c r="E710" s="9" t="s">
        <v>3950</v>
      </c>
      <c r="F710" s="8" t="s">
        <v>2486</v>
      </c>
      <c r="G710" s="8" t="s">
        <v>3566</v>
      </c>
      <c r="H710" s="9" t="s">
        <v>3951</v>
      </c>
      <c r="I710" s="9">
        <v>316</v>
      </c>
      <c r="J710" s="9" t="s">
        <v>62</v>
      </c>
      <c r="K710" s="9">
        <v>0</v>
      </c>
      <c r="L710" s="9">
        <v>0</v>
      </c>
      <c r="M710" s="9" t="s">
        <v>83</v>
      </c>
      <c r="N710" s="9" t="s">
        <v>3949</v>
      </c>
      <c r="O710" s="9">
        <v>2</v>
      </c>
      <c r="P710" s="9">
        <v>316</v>
      </c>
      <c r="Q710" s="9">
        <v>0</v>
      </c>
      <c r="R710" s="8" t="s">
        <v>65</v>
      </c>
      <c r="S710" s="8" t="s">
        <v>3952</v>
      </c>
      <c r="T710" s="9" t="s">
        <v>67</v>
      </c>
      <c r="U710" s="9">
        <v>0</v>
      </c>
      <c r="V710" s="9" t="s">
        <v>68</v>
      </c>
      <c r="W710" s="9" t="s">
        <v>68</v>
      </c>
      <c r="X710" s="9" t="s">
        <v>68</v>
      </c>
    </row>
    <row r="711" spans="1:24">
      <c r="A711" s="9" t="s">
        <v>55</v>
      </c>
      <c r="B711" s="8" t="s">
        <v>3953</v>
      </c>
      <c r="C711" s="8" t="s">
        <v>3954</v>
      </c>
      <c r="D711" s="9" t="s">
        <v>183</v>
      </c>
      <c r="E711" s="9" t="s">
        <v>3504</v>
      </c>
      <c r="F711" s="8" t="s">
        <v>2955</v>
      </c>
      <c r="G711" s="8" t="s">
        <v>3566</v>
      </c>
      <c r="H711" s="9" t="s">
        <v>3955</v>
      </c>
      <c r="I711" s="9">
        <v>171</v>
      </c>
      <c r="J711" s="9" t="s">
        <v>62</v>
      </c>
      <c r="K711" s="9">
        <v>0</v>
      </c>
      <c r="L711" s="9">
        <v>0</v>
      </c>
      <c r="M711" s="9" t="s">
        <v>83</v>
      </c>
      <c r="N711" s="9" t="s">
        <v>1336</v>
      </c>
      <c r="O711" s="9">
        <v>1</v>
      </c>
      <c r="P711" s="9">
        <v>171</v>
      </c>
      <c r="Q711" s="9">
        <v>0</v>
      </c>
      <c r="R711" s="8" t="s">
        <v>65</v>
      </c>
      <c r="S711" s="8" t="s">
        <v>3956</v>
      </c>
      <c r="T711" s="9" t="s">
        <v>67</v>
      </c>
      <c r="U711" s="9">
        <v>0</v>
      </c>
      <c r="V711" s="9" t="s">
        <v>68</v>
      </c>
      <c r="W711" s="9" t="s">
        <v>68</v>
      </c>
      <c r="X711" s="9" t="s">
        <v>68</v>
      </c>
    </row>
    <row r="712" ht="22.5" spans="1:24">
      <c r="A712" s="9" t="s">
        <v>55</v>
      </c>
      <c r="B712" s="8" t="s">
        <v>3957</v>
      </c>
      <c r="C712" s="8"/>
      <c r="D712" s="9" t="s">
        <v>2033</v>
      </c>
      <c r="E712" s="9" t="s">
        <v>3958</v>
      </c>
      <c r="F712" s="8" t="s">
        <v>2955</v>
      </c>
      <c r="G712" s="8" t="s">
        <v>3566</v>
      </c>
      <c r="H712" s="9" t="s">
        <v>3959</v>
      </c>
      <c r="I712" s="9">
        <v>240</v>
      </c>
      <c r="J712" s="9" t="s">
        <v>62</v>
      </c>
      <c r="K712" s="9">
        <v>0</v>
      </c>
      <c r="L712" s="9">
        <v>0</v>
      </c>
      <c r="M712" s="9" t="s">
        <v>83</v>
      </c>
      <c r="N712" s="9" t="s">
        <v>2036</v>
      </c>
      <c r="O712" s="9">
        <v>3</v>
      </c>
      <c r="P712" s="9">
        <v>240</v>
      </c>
      <c r="Q712" s="9">
        <v>0</v>
      </c>
      <c r="R712" s="8" t="s">
        <v>65</v>
      </c>
      <c r="S712" s="8" t="s">
        <v>3960</v>
      </c>
      <c r="T712" s="9" t="s">
        <v>67</v>
      </c>
      <c r="U712" s="9">
        <v>0</v>
      </c>
      <c r="V712" s="9" t="s">
        <v>68</v>
      </c>
      <c r="W712" s="9" t="s">
        <v>68</v>
      </c>
      <c r="X712" s="9" t="s">
        <v>68</v>
      </c>
    </row>
    <row r="713" ht="22.5" spans="1:24">
      <c r="A713" s="9" t="s">
        <v>55</v>
      </c>
      <c r="B713" s="8" t="s">
        <v>3961</v>
      </c>
      <c r="C713" s="8" t="s">
        <v>3962</v>
      </c>
      <c r="D713" s="9" t="s">
        <v>3963</v>
      </c>
      <c r="E713" s="9" t="s">
        <v>3964</v>
      </c>
      <c r="F713" s="8" t="s">
        <v>2486</v>
      </c>
      <c r="G713" s="8" t="s">
        <v>3566</v>
      </c>
      <c r="H713" s="9" t="s">
        <v>3965</v>
      </c>
      <c r="I713" s="9">
        <v>104</v>
      </c>
      <c r="J713" s="9" t="s">
        <v>62</v>
      </c>
      <c r="K713" s="9">
        <v>0</v>
      </c>
      <c r="L713" s="9">
        <v>0</v>
      </c>
      <c r="M713" s="9" t="s">
        <v>83</v>
      </c>
      <c r="N713" s="9" t="s">
        <v>3966</v>
      </c>
      <c r="O713" s="9">
        <v>2</v>
      </c>
      <c r="P713" s="9">
        <v>104</v>
      </c>
      <c r="Q713" s="9">
        <v>0</v>
      </c>
      <c r="R713" s="8" t="s">
        <v>65</v>
      </c>
      <c r="S713" s="8" t="s">
        <v>3967</v>
      </c>
      <c r="T713" s="9" t="s">
        <v>67</v>
      </c>
      <c r="U713" s="9">
        <v>0</v>
      </c>
      <c r="V713" s="9" t="s">
        <v>68</v>
      </c>
      <c r="W713" s="9" t="s">
        <v>68</v>
      </c>
      <c r="X713" s="9" t="s">
        <v>68</v>
      </c>
    </row>
    <row r="714" ht="22.5" spans="1:24">
      <c r="A714" s="9" t="s">
        <v>55</v>
      </c>
      <c r="B714" s="8" t="s">
        <v>3968</v>
      </c>
      <c r="C714" s="8" t="s">
        <v>3969</v>
      </c>
      <c r="D714" s="9" t="s">
        <v>358</v>
      </c>
      <c r="E714" s="9" t="s">
        <v>3970</v>
      </c>
      <c r="F714" s="8" t="s">
        <v>2955</v>
      </c>
      <c r="G714" s="8" t="s">
        <v>3566</v>
      </c>
      <c r="H714" s="9" t="s">
        <v>3971</v>
      </c>
      <c r="I714" s="9">
        <v>154</v>
      </c>
      <c r="J714" s="9" t="s">
        <v>62</v>
      </c>
      <c r="K714" s="9">
        <v>0</v>
      </c>
      <c r="L714" s="9">
        <v>0</v>
      </c>
      <c r="M714" s="9" t="s">
        <v>83</v>
      </c>
      <c r="N714" s="9" t="s">
        <v>514</v>
      </c>
      <c r="O714" s="9">
        <v>1</v>
      </c>
      <c r="P714" s="9">
        <v>154</v>
      </c>
      <c r="Q714" s="9">
        <v>0</v>
      </c>
      <c r="R714" s="8" t="s">
        <v>65</v>
      </c>
      <c r="S714" s="8" t="s">
        <v>3972</v>
      </c>
      <c r="T714" s="9" t="s">
        <v>67</v>
      </c>
      <c r="U714" s="9">
        <v>0</v>
      </c>
      <c r="V714" s="9" t="s">
        <v>68</v>
      </c>
      <c r="W714" s="9" t="s">
        <v>68</v>
      </c>
      <c r="X714" s="9" t="s">
        <v>68</v>
      </c>
    </row>
    <row r="715" ht="22.5" spans="1:24">
      <c r="A715" s="9" t="s">
        <v>55</v>
      </c>
      <c r="B715" s="8" t="s">
        <v>3973</v>
      </c>
      <c r="C715" s="8"/>
      <c r="D715" s="9" t="s">
        <v>755</v>
      </c>
      <c r="E715" s="9" t="s">
        <v>3974</v>
      </c>
      <c r="F715" s="8" t="s">
        <v>2955</v>
      </c>
      <c r="G715" s="8" t="s">
        <v>3566</v>
      </c>
      <c r="H715" s="9" t="s">
        <v>3975</v>
      </c>
      <c r="I715" s="9">
        <v>76</v>
      </c>
      <c r="J715" s="9" t="s">
        <v>62</v>
      </c>
      <c r="K715" s="9">
        <v>0</v>
      </c>
      <c r="L715" s="9">
        <v>0</v>
      </c>
      <c r="M715" s="9" t="s">
        <v>83</v>
      </c>
      <c r="N715" s="9" t="s">
        <v>755</v>
      </c>
      <c r="O715" s="9">
        <v>1</v>
      </c>
      <c r="P715" s="9">
        <v>76</v>
      </c>
      <c r="Q715" s="9">
        <v>0</v>
      </c>
      <c r="R715" s="8" t="s">
        <v>65</v>
      </c>
      <c r="S715" s="8" t="s">
        <v>3976</v>
      </c>
      <c r="T715" s="9" t="s">
        <v>67</v>
      </c>
      <c r="U715" s="9">
        <v>0</v>
      </c>
      <c r="V715" s="9" t="s">
        <v>68</v>
      </c>
      <c r="W715" s="9" t="s">
        <v>68</v>
      </c>
      <c r="X715" s="9" t="s">
        <v>68</v>
      </c>
    </row>
    <row r="716" spans="1:24">
      <c r="A716" s="9" t="s">
        <v>55</v>
      </c>
      <c r="B716" s="8" t="s">
        <v>3977</v>
      </c>
      <c r="C716" s="8"/>
      <c r="D716" s="9" t="s">
        <v>682</v>
      </c>
      <c r="E716" s="9" t="s">
        <v>3978</v>
      </c>
      <c r="F716" s="8" t="s">
        <v>2955</v>
      </c>
      <c r="G716" s="8" t="s">
        <v>3566</v>
      </c>
      <c r="H716" s="9" t="s">
        <v>3979</v>
      </c>
      <c r="I716" s="9">
        <v>288</v>
      </c>
      <c r="J716" s="9" t="s">
        <v>62</v>
      </c>
      <c r="K716" s="9">
        <v>0</v>
      </c>
      <c r="L716" s="9">
        <v>0</v>
      </c>
      <c r="M716" s="9" t="s">
        <v>83</v>
      </c>
      <c r="N716" s="9" t="s">
        <v>682</v>
      </c>
      <c r="O716" s="9">
        <v>1</v>
      </c>
      <c r="P716" s="9">
        <v>288</v>
      </c>
      <c r="Q716" s="9">
        <v>0</v>
      </c>
      <c r="R716" s="8" t="s">
        <v>65</v>
      </c>
      <c r="S716" s="8" t="s">
        <v>3980</v>
      </c>
      <c r="T716" s="9" t="s">
        <v>67</v>
      </c>
      <c r="U716" s="9">
        <v>0</v>
      </c>
      <c r="V716" s="9" t="s">
        <v>68</v>
      </c>
      <c r="W716" s="9" t="s">
        <v>68</v>
      </c>
      <c r="X716" s="9" t="s">
        <v>68</v>
      </c>
    </row>
    <row r="717" spans="1:24">
      <c r="A717" s="9" t="s">
        <v>55</v>
      </c>
      <c r="B717" s="8" t="s">
        <v>3981</v>
      </c>
      <c r="C717" s="8" t="s">
        <v>3982</v>
      </c>
      <c r="D717" s="9" t="s">
        <v>3983</v>
      </c>
      <c r="E717" s="9" t="s">
        <v>3984</v>
      </c>
      <c r="F717" s="8" t="s">
        <v>2486</v>
      </c>
      <c r="G717" s="8" t="s">
        <v>3566</v>
      </c>
      <c r="H717" s="9" t="s">
        <v>3985</v>
      </c>
      <c r="I717" s="9">
        <v>551</v>
      </c>
      <c r="J717" s="9" t="s">
        <v>62</v>
      </c>
      <c r="K717" s="9">
        <v>0</v>
      </c>
      <c r="L717" s="9">
        <v>0</v>
      </c>
      <c r="M717" s="9" t="s">
        <v>83</v>
      </c>
      <c r="N717" s="9" t="s">
        <v>3986</v>
      </c>
      <c r="O717" s="9">
        <v>2</v>
      </c>
      <c r="P717" s="9">
        <v>551</v>
      </c>
      <c r="Q717" s="9">
        <v>0</v>
      </c>
      <c r="R717" s="8" t="s">
        <v>65</v>
      </c>
      <c r="S717" s="8" t="s">
        <v>3987</v>
      </c>
      <c r="T717" s="9" t="s">
        <v>67</v>
      </c>
      <c r="U717" s="9">
        <v>0</v>
      </c>
      <c r="V717" s="9" t="s">
        <v>68</v>
      </c>
      <c r="W717" s="9" t="s">
        <v>68</v>
      </c>
      <c r="X717" s="9" t="s">
        <v>68</v>
      </c>
    </row>
    <row r="718" spans="1:24">
      <c r="A718" s="9" t="s">
        <v>55</v>
      </c>
      <c r="B718" s="8" t="s">
        <v>3988</v>
      </c>
      <c r="C718" s="8" t="s">
        <v>3989</v>
      </c>
      <c r="D718" s="9" t="s">
        <v>98</v>
      </c>
      <c r="E718" s="9" t="s">
        <v>1885</v>
      </c>
      <c r="F718" s="8" t="s">
        <v>2955</v>
      </c>
      <c r="G718" s="8" t="s">
        <v>3566</v>
      </c>
      <c r="H718" s="9" t="s">
        <v>3990</v>
      </c>
      <c r="I718" s="9">
        <v>72</v>
      </c>
      <c r="J718" s="9" t="s">
        <v>62</v>
      </c>
      <c r="K718" s="9">
        <v>0</v>
      </c>
      <c r="L718" s="9">
        <v>0</v>
      </c>
      <c r="M718" s="9" t="s">
        <v>83</v>
      </c>
      <c r="N718" s="9" t="s">
        <v>3991</v>
      </c>
      <c r="O718" s="9">
        <v>1</v>
      </c>
      <c r="P718" s="9">
        <v>72</v>
      </c>
      <c r="Q718" s="9">
        <v>0</v>
      </c>
      <c r="R718" s="8" t="s">
        <v>65</v>
      </c>
      <c r="S718" s="8" t="s">
        <v>3992</v>
      </c>
      <c r="T718" s="9" t="s">
        <v>67</v>
      </c>
      <c r="U718" s="9">
        <v>0</v>
      </c>
      <c r="V718" s="9" t="s">
        <v>68</v>
      </c>
      <c r="W718" s="9" t="s">
        <v>68</v>
      </c>
      <c r="X718" s="9" t="s">
        <v>68</v>
      </c>
    </row>
    <row r="719" ht="22.5" spans="1:24">
      <c r="A719" s="9" t="s">
        <v>55</v>
      </c>
      <c r="B719" s="8" t="s">
        <v>3993</v>
      </c>
      <c r="C719" s="8" t="s">
        <v>3994</v>
      </c>
      <c r="D719" s="9" t="s">
        <v>625</v>
      </c>
      <c r="E719" s="9" t="s">
        <v>3995</v>
      </c>
      <c r="F719" s="8" t="s">
        <v>2955</v>
      </c>
      <c r="G719" s="8" t="s">
        <v>3566</v>
      </c>
      <c r="H719" s="9" t="s">
        <v>3996</v>
      </c>
      <c r="I719" s="9">
        <v>50</v>
      </c>
      <c r="J719" s="9" t="s">
        <v>62</v>
      </c>
      <c r="K719" s="9">
        <v>0</v>
      </c>
      <c r="L719" s="9">
        <v>0</v>
      </c>
      <c r="M719" s="9" t="s">
        <v>83</v>
      </c>
      <c r="N719" s="9" t="s">
        <v>3997</v>
      </c>
      <c r="O719" s="9">
        <v>1</v>
      </c>
      <c r="P719" s="9">
        <v>50</v>
      </c>
      <c r="Q719" s="9">
        <v>0</v>
      </c>
      <c r="R719" s="8" t="s">
        <v>65</v>
      </c>
      <c r="S719" s="8" t="s">
        <v>3998</v>
      </c>
      <c r="T719" s="9" t="s">
        <v>67</v>
      </c>
      <c r="U719" s="9">
        <v>0</v>
      </c>
      <c r="V719" s="9" t="s">
        <v>68</v>
      </c>
      <c r="W719" s="9" t="s">
        <v>68</v>
      </c>
      <c r="X719" s="9" t="s">
        <v>68</v>
      </c>
    </row>
    <row r="720" spans="1:24">
      <c r="A720" s="9" t="s">
        <v>55</v>
      </c>
      <c r="B720" s="8" t="s">
        <v>3999</v>
      </c>
      <c r="C720" s="8" t="s">
        <v>182</v>
      </c>
      <c r="D720" s="9" t="s">
        <v>4000</v>
      </c>
      <c r="E720" s="9" t="s">
        <v>4001</v>
      </c>
      <c r="F720" s="8" t="s">
        <v>2486</v>
      </c>
      <c r="G720" s="8" t="s">
        <v>3566</v>
      </c>
      <c r="H720" s="9" t="s">
        <v>4002</v>
      </c>
      <c r="I720" s="9">
        <v>91</v>
      </c>
      <c r="J720" s="9" t="s">
        <v>62</v>
      </c>
      <c r="K720" s="9">
        <v>0</v>
      </c>
      <c r="L720" s="9">
        <v>0</v>
      </c>
      <c r="M720" s="9" t="s">
        <v>83</v>
      </c>
      <c r="N720" s="9" t="s">
        <v>4000</v>
      </c>
      <c r="O720" s="9">
        <v>2</v>
      </c>
      <c r="P720" s="9">
        <v>91</v>
      </c>
      <c r="Q720" s="9">
        <v>0</v>
      </c>
      <c r="R720" s="8" t="s">
        <v>65</v>
      </c>
      <c r="S720" s="8" t="s">
        <v>4003</v>
      </c>
      <c r="T720" s="9" t="s">
        <v>67</v>
      </c>
      <c r="U720" s="9">
        <v>0</v>
      </c>
      <c r="V720" s="9" t="s">
        <v>68</v>
      </c>
      <c r="W720" s="9" t="s">
        <v>68</v>
      </c>
      <c r="X720" s="9" t="s">
        <v>68</v>
      </c>
    </row>
    <row r="721" ht="22.5" spans="1:24">
      <c r="A721" s="9" t="s">
        <v>55</v>
      </c>
      <c r="B721" s="8" t="s">
        <v>4004</v>
      </c>
      <c r="C721" s="8" t="s">
        <v>4005</v>
      </c>
      <c r="D721" s="9" t="s">
        <v>786</v>
      </c>
      <c r="E721" s="9" t="s">
        <v>4006</v>
      </c>
      <c r="F721" s="8" t="s">
        <v>2955</v>
      </c>
      <c r="G721" s="8" t="s">
        <v>3566</v>
      </c>
      <c r="H721" s="9" t="s">
        <v>4007</v>
      </c>
      <c r="I721" s="9">
        <v>852</v>
      </c>
      <c r="J721" s="9" t="s">
        <v>62</v>
      </c>
      <c r="K721" s="9">
        <v>0</v>
      </c>
      <c r="L721" s="9">
        <v>0</v>
      </c>
      <c r="M721" s="9" t="s">
        <v>63</v>
      </c>
      <c r="N721" s="9" t="s">
        <v>1681</v>
      </c>
      <c r="O721" s="9">
        <v>1</v>
      </c>
      <c r="P721" s="9">
        <v>852</v>
      </c>
      <c r="Q721" s="9">
        <v>0</v>
      </c>
      <c r="R721" s="8" t="s">
        <v>65</v>
      </c>
      <c r="S721" s="8" t="s">
        <v>4008</v>
      </c>
      <c r="T721" s="9" t="s">
        <v>67</v>
      </c>
      <c r="U721" s="9">
        <v>0</v>
      </c>
      <c r="V721" s="9" t="s">
        <v>68</v>
      </c>
      <c r="W721" s="9" t="s">
        <v>68</v>
      </c>
      <c r="X721" s="9" t="s">
        <v>68</v>
      </c>
    </row>
    <row r="722" spans="1:24">
      <c r="A722" s="9" t="s">
        <v>55</v>
      </c>
      <c r="B722" s="8" t="s">
        <v>4009</v>
      </c>
      <c r="C722" s="8" t="s">
        <v>4010</v>
      </c>
      <c r="D722" s="9" t="s">
        <v>339</v>
      </c>
      <c r="E722" s="9" t="s">
        <v>3667</v>
      </c>
      <c r="F722" s="8" t="s">
        <v>2955</v>
      </c>
      <c r="G722" s="8" t="s">
        <v>3566</v>
      </c>
      <c r="H722" s="9" t="s">
        <v>4011</v>
      </c>
      <c r="I722" s="9">
        <v>82</v>
      </c>
      <c r="J722" s="9" t="s">
        <v>62</v>
      </c>
      <c r="K722" s="9">
        <v>0</v>
      </c>
      <c r="L722" s="9">
        <v>0</v>
      </c>
      <c r="M722" s="9" t="s">
        <v>83</v>
      </c>
      <c r="N722" s="9" t="s">
        <v>339</v>
      </c>
      <c r="O722" s="9">
        <v>1</v>
      </c>
      <c r="P722" s="9">
        <v>82</v>
      </c>
      <c r="Q722" s="9">
        <v>0</v>
      </c>
      <c r="R722" s="8" t="s">
        <v>65</v>
      </c>
      <c r="S722" s="8" t="s">
        <v>4012</v>
      </c>
      <c r="T722" s="9" t="s">
        <v>67</v>
      </c>
      <c r="U722" s="9">
        <v>0</v>
      </c>
      <c r="V722" s="9" t="s">
        <v>68</v>
      </c>
      <c r="W722" s="9" t="s">
        <v>68</v>
      </c>
      <c r="X722" s="9" t="s">
        <v>68</v>
      </c>
    </row>
    <row r="723" ht="22.5" spans="1:24">
      <c r="A723" s="9" t="s">
        <v>55</v>
      </c>
      <c r="B723" s="8" t="s">
        <v>4013</v>
      </c>
      <c r="C723" s="8" t="s">
        <v>4014</v>
      </c>
      <c r="D723" s="9" t="s">
        <v>583</v>
      </c>
      <c r="E723" s="9" t="s">
        <v>584</v>
      </c>
      <c r="F723" s="8" t="s">
        <v>2486</v>
      </c>
      <c r="G723" s="8" t="s">
        <v>3566</v>
      </c>
      <c r="H723" s="9" t="s">
        <v>4015</v>
      </c>
      <c r="I723" s="9">
        <v>343</v>
      </c>
      <c r="J723" s="9" t="s">
        <v>62</v>
      </c>
      <c r="K723" s="9">
        <v>0</v>
      </c>
      <c r="L723" s="9">
        <v>0</v>
      </c>
      <c r="M723" s="9" t="s">
        <v>83</v>
      </c>
      <c r="N723" s="9" t="s">
        <v>828</v>
      </c>
      <c r="O723" s="9">
        <v>2</v>
      </c>
      <c r="P723" s="9">
        <v>343</v>
      </c>
      <c r="Q723" s="9">
        <v>0</v>
      </c>
      <c r="R723" s="8" t="s">
        <v>65</v>
      </c>
      <c r="S723" s="8" t="s">
        <v>4016</v>
      </c>
      <c r="T723" s="9" t="s">
        <v>67</v>
      </c>
      <c r="U723" s="9">
        <v>0</v>
      </c>
      <c r="V723" s="9" t="s">
        <v>68</v>
      </c>
      <c r="W723" s="9" t="s">
        <v>68</v>
      </c>
      <c r="X723" s="9" t="s">
        <v>68</v>
      </c>
    </row>
    <row r="724" ht="22.5" spans="1:24">
      <c r="A724" s="9" t="s">
        <v>55</v>
      </c>
      <c r="B724" s="8" t="s">
        <v>4017</v>
      </c>
      <c r="C724" s="8" t="s">
        <v>4018</v>
      </c>
      <c r="D724" s="9" t="s">
        <v>4019</v>
      </c>
      <c r="E724" s="9" t="s">
        <v>4020</v>
      </c>
      <c r="F724" s="8" t="s">
        <v>2486</v>
      </c>
      <c r="G724" s="8" t="s">
        <v>3566</v>
      </c>
      <c r="H724" s="9" t="s">
        <v>4021</v>
      </c>
      <c r="I724" s="9">
        <v>468</v>
      </c>
      <c r="J724" s="9" t="s">
        <v>62</v>
      </c>
      <c r="K724" s="9">
        <v>0</v>
      </c>
      <c r="L724" s="9">
        <v>0</v>
      </c>
      <c r="M724" s="9" t="s">
        <v>83</v>
      </c>
      <c r="N724" s="9" t="s">
        <v>4019</v>
      </c>
      <c r="O724" s="9">
        <v>2</v>
      </c>
      <c r="P724" s="9">
        <v>468</v>
      </c>
      <c r="Q724" s="9">
        <v>0</v>
      </c>
      <c r="R724" s="8" t="s">
        <v>65</v>
      </c>
      <c r="S724" s="8" t="s">
        <v>4022</v>
      </c>
      <c r="T724" s="9" t="s">
        <v>67</v>
      </c>
      <c r="U724" s="9">
        <v>0</v>
      </c>
      <c r="V724" s="9" t="s">
        <v>68</v>
      </c>
      <c r="W724" s="9" t="s">
        <v>68</v>
      </c>
      <c r="X724" s="9" t="s">
        <v>68</v>
      </c>
    </row>
    <row r="725" ht="22.5" spans="1:24">
      <c r="A725" s="9" t="s">
        <v>55</v>
      </c>
      <c r="B725" s="8" t="s">
        <v>4023</v>
      </c>
      <c r="C725" s="8" t="s">
        <v>4024</v>
      </c>
      <c r="D725" s="9" t="s">
        <v>339</v>
      </c>
      <c r="E725" s="9" t="s">
        <v>4025</v>
      </c>
      <c r="F725" s="8" t="s">
        <v>966</v>
      </c>
      <c r="G725" s="8" t="s">
        <v>3566</v>
      </c>
      <c r="H725" s="9" t="s">
        <v>4026</v>
      </c>
      <c r="I725" s="9">
        <v>460</v>
      </c>
      <c r="J725" s="9" t="s">
        <v>62</v>
      </c>
      <c r="K725" s="9">
        <v>0</v>
      </c>
      <c r="L725" s="9">
        <v>0</v>
      </c>
      <c r="M725" s="9" t="s">
        <v>83</v>
      </c>
      <c r="N725" s="9" t="s">
        <v>596</v>
      </c>
      <c r="O725" s="9">
        <v>5</v>
      </c>
      <c r="P725" s="9">
        <v>460</v>
      </c>
      <c r="Q725" s="9">
        <v>0</v>
      </c>
      <c r="R725" s="8" t="s">
        <v>65</v>
      </c>
      <c r="S725" s="8" t="s">
        <v>4027</v>
      </c>
      <c r="T725" s="9" t="s">
        <v>67</v>
      </c>
      <c r="U725" s="9">
        <v>0</v>
      </c>
      <c r="V725" s="9" t="s">
        <v>68</v>
      </c>
      <c r="W725" s="9" t="s">
        <v>68</v>
      </c>
      <c r="X725" s="9" t="s">
        <v>68</v>
      </c>
    </row>
    <row r="726" spans="1:24">
      <c r="A726" s="9" t="s">
        <v>55</v>
      </c>
      <c r="B726" s="8" t="s">
        <v>4028</v>
      </c>
      <c r="C726" s="8" t="s">
        <v>4029</v>
      </c>
      <c r="D726" s="9" t="s">
        <v>755</v>
      </c>
      <c r="E726" s="9" t="s">
        <v>4030</v>
      </c>
      <c r="F726" s="8" t="s">
        <v>966</v>
      </c>
      <c r="G726" s="8" t="s">
        <v>3566</v>
      </c>
      <c r="H726" s="9" t="s">
        <v>4031</v>
      </c>
      <c r="I726" s="9">
        <v>412</v>
      </c>
      <c r="J726" s="9" t="s">
        <v>62</v>
      </c>
      <c r="K726" s="9">
        <v>0</v>
      </c>
      <c r="L726" s="9">
        <v>0</v>
      </c>
      <c r="M726" s="9" t="s">
        <v>83</v>
      </c>
      <c r="N726" s="9" t="s">
        <v>755</v>
      </c>
      <c r="O726" s="9">
        <v>5</v>
      </c>
      <c r="P726" s="9">
        <v>412</v>
      </c>
      <c r="Q726" s="9">
        <v>0</v>
      </c>
      <c r="R726" s="8" t="s">
        <v>65</v>
      </c>
      <c r="S726" s="8" t="s">
        <v>4032</v>
      </c>
      <c r="T726" s="9" t="s">
        <v>67</v>
      </c>
      <c r="U726" s="9">
        <v>0</v>
      </c>
      <c r="V726" s="9" t="s">
        <v>68</v>
      </c>
      <c r="W726" s="9" t="s">
        <v>68</v>
      </c>
      <c r="X726" s="9" t="s">
        <v>68</v>
      </c>
    </row>
    <row r="727" spans="1:24">
      <c r="A727" s="9" t="s">
        <v>55</v>
      </c>
      <c r="B727" s="8" t="s">
        <v>4033</v>
      </c>
      <c r="C727" s="8" t="s">
        <v>4034</v>
      </c>
      <c r="D727" s="9" t="s">
        <v>150</v>
      </c>
      <c r="E727" s="9" t="s">
        <v>4035</v>
      </c>
      <c r="F727" s="8" t="s">
        <v>2486</v>
      </c>
      <c r="G727" s="8" t="s">
        <v>3566</v>
      </c>
      <c r="H727" s="9" t="s">
        <v>4036</v>
      </c>
      <c r="I727" s="9">
        <v>577</v>
      </c>
      <c r="J727" s="9" t="s">
        <v>62</v>
      </c>
      <c r="K727" s="9">
        <v>0</v>
      </c>
      <c r="L727" s="9">
        <v>0</v>
      </c>
      <c r="M727" s="9" t="s">
        <v>83</v>
      </c>
      <c r="N727" s="9" t="s">
        <v>401</v>
      </c>
      <c r="O727" s="9">
        <v>2</v>
      </c>
      <c r="P727" s="9">
        <v>577</v>
      </c>
      <c r="Q727" s="9">
        <v>0</v>
      </c>
      <c r="R727" s="8" t="s">
        <v>65</v>
      </c>
      <c r="S727" s="8" t="s">
        <v>4037</v>
      </c>
      <c r="T727" s="9" t="s">
        <v>67</v>
      </c>
      <c r="U727" s="9">
        <v>0</v>
      </c>
      <c r="V727" s="9" t="s">
        <v>68</v>
      </c>
      <c r="W727" s="9" t="s">
        <v>68</v>
      </c>
      <c r="X727" s="9" t="s">
        <v>68</v>
      </c>
    </row>
    <row r="728" ht="22.5" spans="1:24">
      <c r="A728" s="9" t="s">
        <v>55</v>
      </c>
      <c r="B728" s="8" t="s">
        <v>4038</v>
      </c>
      <c r="C728" s="8"/>
      <c r="D728" s="9" t="s">
        <v>157</v>
      </c>
      <c r="E728" s="9" t="s">
        <v>4039</v>
      </c>
      <c r="F728" s="8" t="s">
        <v>2955</v>
      </c>
      <c r="G728" s="8" t="s">
        <v>3566</v>
      </c>
      <c r="H728" s="9" t="s">
        <v>4040</v>
      </c>
      <c r="I728" s="9">
        <v>35</v>
      </c>
      <c r="J728" s="9" t="s">
        <v>62</v>
      </c>
      <c r="K728" s="9">
        <v>0</v>
      </c>
      <c r="L728" s="9">
        <v>0</v>
      </c>
      <c r="M728" s="9" t="s">
        <v>83</v>
      </c>
      <c r="N728" s="9" t="s">
        <v>157</v>
      </c>
      <c r="O728" s="9">
        <v>1</v>
      </c>
      <c r="P728" s="9">
        <v>35</v>
      </c>
      <c r="Q728" s="9">
        <v>0</v>
      </c>
      <c r="R728" s="8" t="s">
        <v>65</v>
      </c>
      <c r="S728" s="8" t="s">
        <v>4041</v>
      </c>
      <c r="T728" s="9" t="s">
        <v>67</v>
      </c>
      <c r="U728" s="9">
        <v>0</v>
      </c>
      <c r="V728" s="9" t="s">
        <v>68</v>
      </c>
      <c r="W728" s="9" t="s">
        <v>68</v>
      </c>
      <c r="X728" s="9" t="s">
        <v>68</v>
      </c>
    </row>
    <row r="729" spans="1:24">
      <c r="A729" s="9" t="s">
        <v>55</v>
      </c>
      <c r="B729" s="8" t="s">
        <v>4042</v>
      </c>
      <c r="C729" s="8" t="s">
        <v>4043</v>
      </c>
      <c r="D729" s="9" t="s">
        <v>98</v>
      </c>
      <c r="E729" s="9" t="s">
        <v>1240</v>
      </c>
      <c r="F729" s="8" t="s">
        <v>2955</v>
      </c>
      <c r="G729" s="8" t="s">
        <v>3566</v>
      </c>
      <c r="H729" s="9" t="s">
        <v>4044</v>
      </c>
      <c r="I729" s="9">
        <v>31</v>
      </c>
      <c r="J729" s="9" t="s">
        <v>62</v>
      </c>
      <c r="K729" s="9">
        <v>0</v>
      </c>
      <c r="L729" s="9">
        <v>0</v>
      </c>
      <c r="M729" s="9" t="s">
        <v>83</v>
      </c>
      <c r="N729" s="9" t="s">
        <v>98</v>
      </c>
      <c r="O729" s="9">
        <v>1</v>
      </c>
      <c r="P729" s="9">
        <v>31</v>
      </c>
      <c r="Q729" s="9">
        <v>0</v>
      </c>
      <c r="R729" s="8" t="s">
        <v>65</v>
      </c>
      <c r="S729" s="8" t="s">
        <v>4045</v>
      </c>
      <c r="T729" s="9" t="s">
        <v>67</v>
      </c>
      <c r="U729" s="9">
        <v>0</v>
      </c>
      <c r="V729" s="9" t="s">
        <v>68</v>
      </c>
      <c r="W729" s="9" t="s">
        <v>68</v>
      </c>
      <c r="X729" s="9" t="s">
        <v>68</v>
      </c>
    </row>
    <row r="730" spans="1:24">
      <c r="A730" s="31" t="s">
        <v>4046</v>
      </c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3"/>
    </row>
  </sheetData>
  <mergeCells count="1">
    <mergeCell ref="A730:X73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showGridLines="0" workbookViewId="0">
      <selection activeCell="B7" sqref="B7"/>
    </sheetView>
  </sheetViews>
  <sheetFormatPr defaultColWidth="9" defaultRowHeight="13.5" outlineLevelRow="7"/>
  <cols>
    <col min="1" max="1" width="15.0833333333333" customWidth="1"/>
    <col min="2" max="2" width="9.75" customWidth="1"/>
    <col min="3" max="3" width="14.0833333333333" customWidth="1"/>
    <col min="4" max="4" width="34.6666666666667" customWidth="1"/>
    <col min="5" max="5" width="22.75" customWidth="1"/>
    <col min="6" max="6" width="6.08333333333333" customWidth="1"/>
    <col min="7" max="7" width="18.75" customWidth="1"/>
    <col min="8" max="9" width="7.5" customWidth="1"/>
  </cols>
  <sheetData>
    <row r="1" spans="1:1">
      <c r="A1" s="30" t="s">
        <v>4047</v>
      </c>
    </row>
    <row r="2" spans="1:9">
      <c r="A2" s="7" t="s">
        <v>4048</v>
      </c>
      <c r="B2" s="7" t="s">
        <v>32</v>
      </c>
      <c r="C2" s="7" t="s">
        <v>4049</v>
      </c>
      <c r="D2" s="7" t="s">
        <v>4050</v>
      </c>
      <c r="E2" s="7" t="s">
        <v>38</v>
      </c>
      <c r="F2" s="7" t="s">
        <v>4051</v>
      </c>
      <c r="G2" s="7" t="s">
        <v>4052</v>
      </c>
      <c r="H2" s="7" t="s">
        <v>4053</v>
      </c>
      <c r="I2" s="7" t="s">
        <v>4054</v>
      </c>
    </row>
    <row r="3" spans="1:9">
      <c r="A3" s="8" t="s">
        <v>65</v>
      </c>
      <c r="B3" s="8" t="s">
        <v>521</v>
      </c>
      <c r="C3" s="9" t="s">
        <v>4055</v>
      </c>
      <c r="D3" s="9" t="s">
        <v>526</v>
      </c>
      <c r="E3" s="9" t="s">
        <v>525</v>
      </c>
      <c r="F3" s="9">
        <v>385</v>
      </c>
      <c r="G3" s="9" t="s">
        <v>4056</v>
      </c>
      <c r="H3" s="9">
        <v>110.1</v>
      </c>
      <c r="I3" s="9" t="s">
        <v>4057</v>
      </c>
    </row>
    <row r="4" spans="1:9">
      <c r="A4" s="8" t="s">
        <v>65</v>
      </c>
      <c r="B4" s="8" t="s">
        <v>801</v>
      </c>
      <c r="C4" s="9" t="s">
        <v>4058</v>
      </c>
      <c r="D4" s="9" t="s">
        <v>805</v>
      </c>
      <c r="E4" s="9" t="s">
        <v>804</v>
      </c>
      <c r="F4" s="9">
        <v>582</v>
      </c>
      <c r="G4" s="9" t="s">
        <v>4059</v>
      </c>
      <c r="H4" s="9">
        <v>358.05</v>
      </c>
      <c r="I4" s="9"/>
    </row>
    <row r="5" spans="1:9">
      <c r="A5" s="8" t="s">
        <v>65</v>
      </c>
      <c r="B5" s="8" t="s">
        <v>642</v>
      </c>
      <c r="C5" s="9" t="s">
        <v>4055</v>
      </c>
      <c r="D5" s="9" t="s">
        <v>644</v>
      </c>
      <c r="E5" s="9" t="s">
        <v>646</v>
      </c>
      <c r="F5" s="9">
        <v>582</v>
      </c>
      <c r="G5" s="9" t="s">
        <v>4059</v>
      </c>
      <c r="H5" s="9">
        <v>135.6</v>
      </c>
      <c r="I5" s="9"/>
    </row>
    <row r="6" ht="22.5" spans="1:9">
      <c r="A6" s="8" t="s">
        <v>65</v>
      </c>
      <c r="B6" s="8" t="s">
        <v>825</v>
      </c>
      <c r="C6" s="9" t="s">
        <v>4060</v>
      </c>
      <c r="D6" s="9" t="s">
        <v>828</v>
      </c>
      <c r="E6" s="9" t="s">
        <v>827</v>
      </c>
      <c r="F6" s="9">
        <v>582</v>
      </c>
      <c r="G6" s="9" t="s">
        <v>4059</v>
      </c>
      <c r="H6" s="9">
        <v>263.2</v>
      </c>
      <c r="I6" s="9"/>
    </row>
    <row r="7" spans="1:9">
      <c r="A7" s="8" t="s">
        <v>65</v>
      </c>
      <c r="B7" s="8" t="s">
        <v>568</v>
      </c>
      <c r="C7" s="9" t="s">
        <v>4055</v>
      </c>
      <c r="D7" s="9" t="s">
        <v>573</v>
      </c>
      <c r="E7" s="9" t="s">
        <v>572</v>
      </c>
      <c r="F7" s="9">
        <v>582</v>
      </c>
      <c r="G7" s="9" t="s">
        <v>4059</v>
      </c>
      <c r="H7" s="9">
        <v>24.8</v>
      </c>
      <c r="I7" s="9"/>
    </row>
    <row r="8" spans="1:9">
      <c r="A8" s="8" t="s">
        <v>65</v>
      </c>
      <c r="B8" s="8" t="s">
        <v>581</v>
      </c>
      <c r="C8" s="9" t="s">
        <v>4061</v>
      </c>
      <c r="D8" s="9" t="s">
        <v>583</v>
      </c>
      <c r="E8" s="9" t="s">
        <v>585</v>
      </c>
      <c r="F8" s="9">
        <v>582</v>
      </c>
      <c r="G8" s="9" t="s">
        <v>4059</v>
      </c>
      <c r="H8" s="9">
        <v>24</v>
      </c>
      <c r="I8" s="9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62"/>
  <sheetViews>
    <sheetView topLeftCell="A703" workbookViewId="0">
      <selection activeCell="E723" sqref="E723"/>
    </sheetView>
  </sheetViews>
  <sheetFormatPr defaultColWidth="8" defaultRowHeight="12.75"/>
  <cols>
    <col min="1" max="1" width="22.75" style="23" customWidth="1"/>
    <col min="2" max="2" width="20.125" style="23" customWidth="1"/>
    <col min="3" max="3" width="30.625" style="23" customWidth="1"/>
    <col min="4" max="4" width="20.125" style="23" customWidth="1"/>
    <col min="5" max="7" width="17.5" style="23" customWidth="1"/>
    <col min="8" max="8" width="22.75" style="23" customWidth="1"/>
    <col min="9" max="16384" width="8" style="23"/>
  </cols>
  <sheetData>
    <row r="1" s="23" customFormat="1" ht="33.8" customHeight="1"/>
    <row r="2" s="23" customFormat="1" ht="33.8" customHeight="1" spans="1:1">
      <c r="A2" s="24" t="s">
        <v>4062</v>
      </c>
    </row>
    <row r="3" s="23" customFormat="1" ht="22.05" customHeight="1" spans="7:8">
      <c r="G3" s="25" t="s">
        <v>4063</v>
      </c>
      <c r="H3" s="25" t="s">
        <v>4064</v>
      </c>
    </row>
    <row r="4" s="23" customFormat="1" ht="22.05" customHeight="1" spans="1:8">
      <c r="A4" s="26" t="s">
        <v>4065</v>
      </c>
      <c r="G4" s="25" t="s">
        <v>4066</v>
      </c>
      <c r="H4" s="25" t="s">
        <v>4067</v>
      </c>
    </row>
    <row r="5" s="23" customFormat="1" ht="22.05" customHeight="1" spans="1:1">
      <c r="A5" s="26" t="s">
        <v>4068</v>
      </c>
    </row>
    <row r="6" s="23" customFormat="1" ht="22.05" customHeight="1" spans="1:1">
      <c r="A6" s="26" t="s">
        <v>4069</v>
      </c>
    </row>
    <row r="7" s="23" customFormat="1" ht="22.05" customHeight="1" spans="1:1">
      <c r="A7" s="26" t="s">
        <v>9</v>
      </c>
    </row>
    <row r="8" s="23" customFormat="1" ht="22.05" customHeight="1"/>
    <row r="9" s="23" customFormat="1" ht="22.05" customHeight="1"/>
    <row r="10" s="23" customFormat="1" ht="22.05" customHeight="1"/>
    <row r="11" s="23" customFormat="1" ht="22.05" customHeight="1" spans="1:1">
      <c r="A11" s="27" t="s">
        <v>4070</v>
      </c>
    </row>
    <row r="12" s="23" customFormat="1" ht="20" customHeight="1" spans="1:15">
      <c r="A12" s="1" t="s">
        <v>4071</v>
      </c>
      <c r="B12" s="1" t="s">
        <v>4072</v>
      </c>
      <c r="C12" s="1" t="s">
        <v>35</v>
      </c>
      <c r="D12" s="1" t="s">
        <v>4073</v>
      </c>
      <c r="E12" s="1" t="s">
        <v>36</v>
      </c>
      <c r="F12" s="1" t="s">
        <v>4074</v>
      </c>
      <c r="G12" s="1" t="s">
        <v>43</v>
      </c>
      <c r="H12" s="1" t="s">
        <v>4075</v>
      </c>
      <c r="I12" s="1" t="s">
        <v>4076</v>
      </c>
      <c r="J12" s="1" t="s">
        <v>4077</v>
      </c>
      <c r="K12" s="1" t="s">
        <v>4078</v>
      </c>
      <c r="L12" s="1" t="s">
        <v>4079</v>
      </c>
      <c r="M12" s="1" t="s">
        <v>4080</v>
      </c>
      <c r="N12" s="1" t="s">
        <v>4081</v>
      </c>
      <c r="O12" s="1" t="s">
        <v>4082</v>
      </c>
    </row>
    <row r="13" s="23" customFormat="1" ht="20" customHeight="1" spans="1:15">
      <c r="A13" s="1" t="s">
        <v>3972</v>
      </c>
      <c r="B13" s="1" t="s">
        <v>3968</v>
      </c>
      <c r="C13" s="1" t="s">
        <v>4083</v>
      </c>
      <c r="D13" s="1" t="s">
        <v>4084</v>
      </c>
      <c r="E13" s="1" t="s">
        <v>4085</v>
      </c>
      <c r="F13" s="1" t="s">
        <v>4086</v>
      </c>
      <c r="G13" s="1" t="s">
        <v>83</v>
      </c>
      <c r="H13" s="1" t="s">
        <v>4087</v>
      </c>
      <c r="I13" s="1" t="s">
        <v>4088</v>
      </c>
      <c r="J13" s="1" t="s">
        <v>4089</v>
      </c>
      <c r="K13" s="1" t="s">
        <v>4090</v>
      </c>
      <c r="L13" s="1" t="s">
        <v>4090</v>
      </c>
      <c r="M13" s="1" t="s">
        <v>4090</v>
      </c>
      <c r="N13" s="1" t="s">
        <v>4090</v>
      </c>
      <c r="O13" s="1" t="s">
        <v>4090</v>
      </c>
    </row>
    <row r="14" s="23" customFormat="1" ht="20" customHeight="1" spans="1:15">
      <c r="A14" s="1" t="s">
        <v>3980</v>
      </c>
      <c r="B14" s="1" t="s">
        <v>3977</v>
      </c>
      <c r="C14" s="1" t="s">
        <v>4091</v>
      </c>
      <c r="D14" s="1" t="s">
        <v>4092</v>
      </c>
      <c r="E14" s="1" t="s">
        <v>4085</v>
      </c>
      <c r="F14" s="1" t="s">
        <v>4086</v>
      </c>
      <c r="G14" s="1" t="s">
        <v>83</v>
      </c>
      <c r="H14" s="1" t="s">
        <v>4093</v>
      </c>
      <c r="I14" s="1" t="s">
        <v>4094</v>
      </c>
      <c r="J14" s="1" t="s">
        <v>4089</v>
      </c>
      <c r="K14" s="1" t="s">
        <v>4090</v>
      </c>
      <c r="L14" s="1" t="s">
        <v>4090</v>
      </c>
      <c r="M14" s="1" t="s">
        <v>4090</v>
      </c>
      <c r="N14" s="1" t="s">
        <v>4090</v>
      </c>
      <c r="O14" s="1" t="s">
        <v>4090</v>
      </c>
    </row>
    <row r="15" s="23" customFormat="1" ht="20" customHeight="1" spans="1:15">
      <c r="A15" s="1" t="s">
        <v>4041</v>
      </c>
      <c r="B15" s="1" t="s">
        <v>4038</v>
      </c>
      <c r="C15" s="1" t="s">
        <v>4095</v>
      </c>
      <c r="D15" s="1" t="s">
        <v>4096</v>
      </c>
      <c r="E15" s="1" t="s">
        <v>4085</v>
      </c>
      <c r="F15" s="1" t="s">
        <v>4086</v>
      </c>
      <c r="G15" s="1" t="s">
        <v>83</v>
      </c>
      <c r="H15" s="1" t="s">
        <v>4097</v>
      </c>
      <c r="I15" s="1" t="s">
        <v>4098</v>
      </c>
      <c r="J15" s="1" t="s">
        <v>4089</v>
      </c>
      <c r="K15" s="1" t="s">
        <v>4090</v>
      </c>
      <c r="L15" s="1" t="s">
        <v>4090</v>
      </c>
      <c r="M15" s="1" t="s">
        <v>4090</v>
      </c>
      <c r="N15" s="1" t="s">
        <v>4090</v>
      </c>
      <c r="O15" s="1" t="s">
        <v>4090</v>
      </c>
    </row>
    <row r="16" s="23" customFormat="1" ht="20" customHeight="1" spans="1:15">
      <c r="A16" s="1" t="s">
        <v>3827</v>
      </c>
      <c r="B16" s="1" t="s">
        <v>3824</v>
      </c>
      <c r="C16" s="1" t="s">
        <v>4099</v>
      </c>
      <c r="D16" s="1" t="s">
        <v>4100</v>
      </c>
      <c r="E16" s="1" t="s">
        <v>4085</v>
      </c>
      <c r="F16" s="1" t="s">
        <v>4086</v>
      </c>
      <c r="G16" s="1" t="s">
        <v>83</v>
      </c>
      <c r="H16" s="1" t="s">
        <v>4101</v>
      </c>
      <c r="I16" s="1" t="s">
        <v>4102</v>
      </c>
      <c r="J16" s="1" t="s">
        <v>4089</v>
      </c>
      <c r="K16" s="1" t="s">
        <v>4090</v>
      </c>
      <c r="L16" s="1" t="s">
        <v>4090</v>
      </c>
      <c r="M16" s="1" t="s">
        <v>4090</v>
      </c>
      <c r="N16" s="1" t="s">
        <v>4090</v>
      </c>
      <c r="O16" s="1" t="s">
        <v>4090</v>
      </c>
    </row>
    <row r="17" s="23" customFormat="1" ht="20" customHeight="1" spans="1:15">
      <c r="A17" s="1" t="s">
        <v>3976</v>
      </c>
      <c r="B17" s="1" t="s">
        <v>3973</v>
      </c>
      <c r="C17" s="1" t="s">
        <v>4103</v>
      </c>
      <c r="D17" s="1" t="s">
        <v>4104</v>
      </c>
      <c r="E17" s="1" t="s">
        <v>4085</v>
      </c>
      <c r="F17" s="1" t="s">
        <v>4086</v>
      </c>
      <c r="G17" s="1" t="s">
        <v>83</v>
      </c>
      <c r="H17" s="1" t="s">
        <v>4105</v>
      </c>
      <c r="I17" s="1" t="s">
        <v>4106</v>
      </c>
      <c r="J17" s="1" t="s">
        <v>4089</v>
      </c>
      <c r="K17" s="1" t="s">
        <v>4090</v>
      </c>
      <c r="L17" s="1" t="s">
        <v>4090</v>
      </c>
      <c r="M17" s="1" t="s">
        <v>4090</v>
      </c>
      <c r="N17" s="1" t="s">
        <v>4090</v>
      </c>
      <c r="O17" s="1" t="s">
        <v>4090</v>
      </c>
    </row>
    <row r="18" s="23" customFormat="1" ht="20" customHeight="1" spans="1:15">
      <c r="A18" s="1" t="s">
        <v>3693</v>
      </c>
      <c r="B18" s="1" t="s">
        <v>3689</v>
      </c>
      <c r="C18" s="1" t="s">
        <v>4107</v>
      </c>
      <c r="D18" s="1" t="s">
        <v>4108</v>
      </c>
      <c r="E18" s="1" t="s">
        <v>4085</v>
      </c>
      <c r="F18" s="1" t="s">
        <v>4086</v>
      </c>
      <c r="G18" s="1" t="s">
        <v>83</v>
      </c>
      <c r="H18" s="1" t="s">
        <v>4109</v>
      </c>
      <c r="I18" s="1" t="s">
        <v>4110</v>
      </c>
      <c r="J18" s="1" t="s">
        <v>4089</v>
      </c>
      <c r="K18" s="1" t="s">
        <v>4090</v>
      </c>
      <c r="L18" s="1" t="s">
        <v>4090</v>
      </c>
      <c r="M18" s="1" t="s">
        <v>4090</v>
      </c>
      <c r="N18" s="1" t="s">
        <v>4090</v>
      </c>
      <c r="O18" s="1" t="s">
        <v>4090</v>
      </c>
    </row>
    <row r="19" s="23" customFormat="1" ht="20" customHeight="1" spans="1:15">
      <c r="A19" s="1" t="s">
        <v>3658</v>
      </c>
      <c r="B19" s="1" t="s">
        <v>3655</v>
      </c>
      <c r="C19" s="1" t="s">
        <v>4111</v>
      </c>
      <c r="D19" s="1" t="s">
        <v>4112</v>
      </c>
      <c r="E19" s="1" t="s">
        <v>4085</v>
      </c>
      <c r="F19" s="1" t="s">
        <v>4086</v>
      </c>
      <c r="G19" s="1" t="s">
        <v>83</v>
      </c>
      <c r="H19" s="1" t="s">
        <v>4113</v>
      </c>
      <c r="I19" s="1" t="s">
        <v>4114</v>
      </c>
      <c r="J19" s="1" t="s">
        <v>4089</v>
      </c>
      <c r="K19" s="1" t="s">
        <v>4090</v>
      </c>
      <c r="L19" s="1" t="s">
        <v>4090</v>
      </c>
      <c r="M19" s="1" t="s">
        <v>4090</v>
      </c>
      <c r="N19" s="1" t="s">
        <v>4090</v>
      </c>
      <c r="O19" s="1" t="s">
        <v>4090</v>
      </c>
    </row>
    <row r="20" s="23" customFormat="1" ht="20" customHeight="1" spans="1:15">
      <c r="A20" s="1" t="s">
        <v>3910</v>
      </c>
      <c r="B20" s="1" t="s">
        <v>3908</v>
      </c>
      <c r="C20" s="1" t="s">
        <v>4115</v>
      </c>
      <c r="D20" s="1" t="s">
        <v>4116</v>
      </c>
      <c r="E20" s="1" t="s">
        <v>4085</v>
      </c>
      <c r="F20" s="1" t="s">
        <v>4086</v>
      </c>
      <c r="G20" s="1" t="s">
        <v>83</v>
      </c>
      <c r="H20" s="1" t="s">
        <v>4117</v>
      </c>
      <c r="I20" s="1" t="s">
        <v>4118</v>
      </c>
      <c r="J20" s="1" t="s">
        <v>4089</v>
      </c>
      <c r="K20" s="1" t="s">
        <v>4090</v>
      </c>
      <c r="L20" s="1" t="s">
        <v>4090</v>
      </c>
      <c r="M20" s="1" t="s">
        <v>4090</v>
      </c>
      <c r="N20" s="1" t="s">
        <v>4090</v>
      </c>
      <c r="O20" s="1" t="s">
        <v>4090</v>
      </c>
    </row>
    <row r="21" s="23" customFormat="1" ht="20" customHeight="1" spans="1:15">
      <c r="A21" s="1" t="s">
        <v>3760</v>
      </c>
      <c r="B21" s="1" t="s">
        <v>3754</v>
      </c>
      <c r="C21" s="1" t="s">
        <v>4119</v>
      </c>
      <c r="D21" s="1" t="s">
        <v>4120</v>
      </c>
      <c r="E21" s="1" t="s">
        <v>4085</v>
      </c>
      <c r="F21" s="1" t="s">
        <v>4086</v>
      </c>
      <c r="G21" s="1" t="s">
        <v>83</v>
      </c>
      <c r="H21" s="1" t="s">
        <v>4121</v>
      </c>
      <c r="I21" s="1" t="s">
        <v>4122</v>
      </c>
      <c r="J21" s="1" t="s">
        <v>4089</v>
      </c>
      <c r="K21" s="1" t="s">
        <v>4090</v>
      </c>
      <c r="L21" s="1" t="s">
        <v>4090</v>
      </c>
      <c r="M21" s="1" t="s">
        <v>4090</v>
      </c>
      <c r="N21" s="1" t="s">
        <v>4090</v>
      </c>
      <c r="O21" s="1" t="s">
        <v>4090</v>
      </c>
    </row>
    <row r="22" s="23" customFormat="1" ht="20" customHeight="1" spans="1:15">
      <c r="A22" s="1" t="s">
        <v>3862</v>
      </c>
      <c r="B22" s="1" t="s">
        <v>3858</v>
      </c>
      <c r="C22" s="1" t="s">
        <v>4123</v>
      </c>
      <c r="D22" s="1" t="s">
        <v>4124</v>
      </c>
      <c r="E22" s="1" t="s">
        <v>4085</v>
      </c>
      <c r="F22" s="1" t="s">
        <v>4086</v>
      </c>
      <c r="G22" s="1" t="s">
        <v>83</v>
      </c>
      <c r="H22" s="1" t="s">
        <v>4125</v>
      </c>
      <c r="I22" s="1" t="s">
        <v>4126</v>
      </c>
      <c r="J22" s="1" t="s">
        <v>4089</v>
      </c>
      <c r="K22" s="1" t="s">
        <v>4090</v>
      </c>
      <c r="L22" s="1" t="s">
        <v>4090</v>
      </c>
      <c r="M22" s="1" t="s">
        <v>4090</v>
      </c>
      <c r="N22" s="1" t="s">
        <v>4090</v>
      </c>
      <c r="O22" s="1" t="s">
        <v>4090</v>
      </c>
    </row>
    <row r="23" s="23" customFormat="1" ht="20" customHeight="1" spans="1:15">
      <c r="A23" s="1" t="s">
        <v>3883</v>
      </c>
      <c r="B23" s="1" t="s">
        <v>3880</v>
      </c>
      <c r="C23" s="1" t="s">
        <v>4127</v>
      </c>
      <c r="D23" s="1" t="s">
        <v>4128</v>
      </c>
      <c r="E23" s="1" t="s">
        <v>4085</v>
      </c>
      <c r="F23" s="1" t="s">
        <v>4086</v>
      </c>
      <c r="G23" s="1" t="s">
        <v>83</v>
      </c>
      <c r="H23" s="1" t="s">
        <v>4129</v>
      </c>
      <c r="I23" s="1" t="s">
        <v>4130</v>
      </c>
      <c r="J23" s="1" t="s">
        <v>4089</v>
      </c>
      <c r="K23" s="1" t="s">
        <v>4090</v>
      </c>
      <c r="L23" s="1" t="s">
        <v>4090</v>
      </c>
      <c r="M23" s="1" t="s">
        <v>4090</v>
      </c>
      <c r="N23" s="1" t="s">
        <v>4090</v>
      </c>
      <c r="O23" s="1" t="s">
        <v>4090</v>
      </c>
    </row>
    <row r="24" s="23" customFormat="1" ht="20" customHeight="1" spans="1:15">
      <c r="A24" s="1" t="s">
        <v>3789</v>
      </c>
      <c r="B24" s="1" t="s">
        <v>3785</v>
      </c>
      <c r="C24" s="1" t="s">
        <v>4131</v>
      </c>
      <c r="D24" s="1" t="s">
        <v>4132</v>
      </c>
      <c r="E24" s="1" t="s">
        <v>4085</v>
      </c>
      <c r="F24" s="1" t="s">
        <v>4086</v>
      </c>
      <c r="G24" s="1" t="s">
        <v>83</v>
      </c>
      <c r="H24" s="1" t="s">
        <v>4133</v>
      </c>
      <c r="I24" s="1" t="s">
        <v>4134</v>
      </c>
      <c r="J24" s="1" t="s">
        <v>4089</v>
      </c>
      <c r="K24" s="1" t="s">
        <v>4090</v>
      </c>
      <c r="L24" s="1" t="s">
        <v>4090</v>
      </c>
      <c r="M24" s="1" t="s">
        <v>4090</v>
      </c>
      <c r="N24" s="1" t="s">
        <v>4090</v>
      </c>
      <c r="O24" s="1" t="s">
        <v>4090</v>
      </c>
    </row>
    <row r="25" s="23" customFormat="1" ht="20" customHeight="1" spans="1:15">
      <c r="A25" s="1" t="s">
        <v>3922</v>
      </c>
      <c r="B25" s="1" t="s">
        <v>3918</v>
      </c>
      <c r="C25" s="1" t="s">
        <v>4135</v>
      </c>
      <c r="D25" s="1" t="s">
        <v>4136</v>
      </c>
      <c r="E25" s="1" t="s">
        <v>4085</v>
      </c>
      <c r="F25" s="1" t="s">
        <v>4086</v>
      </c>
      <c r="G25" s="1" t="s">
        <v>83</v>
      </c>
      <c r="H25" s="1" t="s">
        <v>4137</v>
      </c>
      <c r="I25" s="1" t="s">
        <v>4138</v>
      </c>
      <c r="J25" s="1" t="s">
        <v>4089</v>
      </c>
      <c r="K25" s="1" t="s">
        <v>4090</v>
      </c>
      <c r="L25" s="1" t="s">
        <v>4090</v>
      </c>
      <c r="M25" s="1" t="s">
        <v>4090</v>
      </c>
      <c r="N25" s="1" t="s">
        <v>4090</v>
      </c>
      <c r="O25" s="1" t="s">
        <v>4090</v>
      </c>
    </row>
    <row r="26" s="23" customFormat="1" ht="20" customHeight="1" spans="1:15">
      <c r="A26" s="1" t="s">
        <v>3998</v>
      </c>
      <c r="B26" s="1" t="s">
        <v>3993</v>
      </c>
      <c r="C26" s="1" t="s">
        <v>4139</v>
      </c>
      <c r="D26" s="1" t="s">
        <v>4140</v>
      </c>
      <c r="E26" s="1" t="s">
        <v>4085</v>
      </c>
      <c r="F26" s="1" t="s">
        <v>4086</v>
      </c>
      <c r="G26" s="1" t="s">
        <v>83</v>
      </c>
      <c r="H26" s="1" t="s">
        <v>4109</v>
      </c>
      <c r="I26" s="1" t="s">
        <v>4141</v>
      </c>
      <c r="J26" s="1" t="s">
        <v>4089</v>
      </c>
      <c r="K26" s="1" t="s">
        <v>4090</v>
      </c>
      <c r="L26" s="1" t="s">
        <v>4090</v>
      </c>
      <c r="M26" s="1" t="s">
        <v>4090</v>
      </c>
      <c r="N26" s="1" t="s">
        <v>4090</v>
      </c>
      <c r="O26" s="1" t="s">
        <v>4090</v>
      </c>
    </row>
    <row r="27" s="23" customFormat="1" ht="20" customHeight="1" spans="1:15">
      <c r="A27" s="1" t="s">
        <v>3992</v>
      </c>
      <c r="B27" s="1" t="s">
        <v>3988</v>
      </c>
      <c r="C27" s="1" t="s">
        <v>4142</v>
      </c>
      <c r="D27" s="1" t="s">
        <v>4143</v>
      </c>
      <c r="E27" s="1" t="s">
        <v>4085</v>
      </c>
      <c r="F27" s="1" t="s">
        <v>4086</v>
      </c>
      <c r="G27" s="1" t="s">
        <v>83</v>
      </c>
      <c r="H27" s="1" t="s">
        <v>4144</v>
      </c>
      <c r="I27" s="1" t="s">
        <v>4145</v>
      </c>
      <c r="J27" s="1" t="s">
        <v>4089</v>
      </c>
      <c r="K27" s="1" t="s">
        <v>4090</v>
      </c>
      <c r="L27" s="1" t="s">
        <v>4090</v>
      </c>
      <c r="M27" s="1" t="s">
        <v>4090</v>
      </c>
      <c r="N27" s="1" t="s">
        <v>4090</v>
      </c>
      <c r="O27" s="1" t="s">
        <v>4090</v>
      </c>
    </row>
    <row r="28" s="23" customFormat="1" ht="20" customHeight="1" spans="1:15">
      <c r="A28" s="1" t="s">
        <v>3867</v>
      </c>
      <c r="B28" s="1" t="s">
        <v>3863</v>
      </c>
      <c r="C28" s="1" t="s">
        <v>4146</v>
      </c>
      <c r="D28" s="1" t="s">
        <v>4147</v>
      </c>
      <c r="E28" s="1" t="s">
        <v>4148</v>
      </c>
      <c r="F28" s="1" t="s">
        <v>4086</v>
      </c>
      <c r="G28" s="1" t="s">
        <v>83</v>
      </c>
      <c r="H28" s="1" t="s">
        <v>4149</v>
      </c>
      <c r="I28" s="1" t="s">
        <v>4150</v>
      </c>
      <c r="J28" s="1" t="s">
        <v>4089</v>
      </c>
      <c r="K28" s="1" t="s">
        <v>4090</v>
      </c>
      <c r="L28" s="1" t="s">
        <v>4090</v>
      </c>
      <c r="M28" s="1" t="s">
        <v>4090</v>
      </c>
      <c r="N28" s="1" t="s">
        <v>4090</v>
      </c>
      <c r="O28" s="1" t="s">
        <v>4090</v>
      </c>
    </row>
    <row r="29" s="23" customFormat="1" ht="20" customHeight="1" spans="1:15">
      <c r="A29" s="1" t="s">
        <v>3316</v>
      </c>
      <c r="B29" s="1" t="s">
        <v>3311</v>
      </c>
      <c r="C29" s="1" t="s">
        <v>4151</v>
      </c>
      <c r="D29" s="1" t="s">
        <v>4152</v>
      </c>
      <c r="E29" s="1" t="s">
        <v>4148</v>
      </c>
      <c r="F29" s="1" t="s">
        <v>4085</v>
      </c>
      <c r="G29" s="1" t="s">
        <v>83</v>
      </c>
      <c r="H29" s="1" t="s">
        <v>4153</v>
      </c>
      <c r="I29" s="1" t="s">
        <v>4154</v>
      </c>
      <c r="J29" s="1" t="s">
        <v>4089</v>
      </c>
      <c r="K29" s="1" t="s">
        <v>4090</v>
      </c>
      <c r="L29" s="1" t="s">
        <v>4090</v>
      </c>
      <c r="M29" s="1" t="s">
        <v>4090</v>
      </c>
      <c r="N29" s="1" t="s">
        <v>4090</v>
      </c>
      <c r="O29" s="1" t="s">
        <v>4090</v>
      </c>
    </row>
    <row r="30" s="23" customFormat="1" ht="20" customHeight="1" spans="1:15">
      <c r="A30" s="1" t="s">
        <v>3224</v>
      </c>
      <c r="B30" s="1" t="s">
        <v>3221</v>
      </c>
      <c r="C30" s="1" t="s">
        <v>4155</v>
      </c>
      <c r="D30" s="1" t="s">
        <v>4156</v>
      </c>
      <c r="E30" s="1" t="s">
        <v>4148</v>
      </c>
      <c r="F30" s="1" t="s">
        <v>4085</v>
      </c>
      <c r="G30" s="1" t="s">
        <v>83</v>
      </c>
      <c r="H30" s="1" t="s">
        <v>4157</v>
      </c>
      <c r="I30" s="1" t="s">
        <v>4158</v>
      </c>
      <c r="J30" s="1" t="s">
        <v>4089</v>
      </c>
      <c r="K30" s="1" t="s">
        <v>4090</v>
      </c>
      <c r="L30" s="1" t="s">
        <v>4090</v>
      </c>
      <c r="M30" s="1" t="s">
        <v>4090</v>
      </c>
      <c r="N30" s="1" t="s">
        <v>4090</v>
      </c>
      <c r="O30" s="1" t="s">
        <v>4090</v>
      </c>
    </row>
    <row r="31" s="23" customFormat="1" ht="20" customHeight="1" spans="1:15">
      <c r="A31" s="1" t="s">
        <v>3274</v>
      </c>
      <c r="B31" s="1" t="s">
        <v>3271</v>
      </c>
      <c r="C31" s="1" t="s">
        <v>4159</v>
      </c>
      <c r="D31" s="1" t="s">
        <v>4160</v>
      </c>
      <c r="E31" s="1" t="s">
        <v>4148</v>
      </c>
      <c r="F31" s="1" t="s">
        <v>4085</v>
      </c>
      <c r="G31" s="1" t="s">
        <v>83</v>
      </c>
      <c r="H31" s="1" t="s">
        <v>4161</v>
      </c>
      <c r="I31" s="1" t="s">
        <v>4162</v>
      </c>
      <c r="J31" s="1" t="s">
        <v>4089</v>
      </c>
      <c r="K31" s="1" t="s">
        <v>4090</v>
      </c>
      <c r="L31" s="1" t="s">
        <v>4090</v>
      </c>
      <c r="M31" s="1" t="s">
        <v>4090</v>
      </c>
      <c r="N31" s="1" t="s">
        <v>4090</v>
      </c>
      <c r="O31" s="1" t="s">
        <v>4090</v>
      </c>
    </row>
    <row r="32" s="23" customFormat="1" ht="20" customHeight="1" spans="1:15">
      <c r="A32" s="1" t="s">
        <v>3143</v>
      </c>
      <c r="B32" s="1" t="s">
        <v>3141</v>
      </c>
      <c r="C32" s="1" t="s">
        <v>4163</v>
      </c>
      <c r="D32" s="1" t="s">
        <v>4164</v>
      </c>
      <c r="E32" s="1" t="s">
        <v>4148</v>
      </c>
      <c r="F32" s="1" t="s">
        <v>4085</v>
      </c>
      <c r="G32" s="1" t="s">
        <v>83</v>
      </c>
      <c r="H32" s="1" t="s">
        <v>4165</v>
      </c>
      <c r="I32" s="1" t="s">
        <v>4166</v>
      </c>
      <c r="J32" s="1" t="s">
        <v>4089</v>
      </c>
      <c r="K32" s="1" t="s">
        <v>4090</v>
      </c>
      <c r="L32" s="1" t="s">
        <v>4090</v>
      </c>
      <c r="M32" s="1" t="s">
        <v>4090</v>
      </c>
      <c r="N32" s="1" t="s">
        <v>4090</v>
      </c>
      <c r="O32" s="1" t="s">
        <v>4090</v>
      </c>
    </row>
    <row r="33" s="23" customFormat="1" ht="20" customHeight="1" spans="1:15">
      <c r="A33" s="1" t="s">
        <v>3014</v>
      </c>
      <c r="B33" s="1" t="s">
        <v>3011</v>
      </c>
      <c r="C33" s="1" t="s">
        <v>4163</v>
      </c>
      <c r="D33" s="1" t="s">
        <v>4167</v>
      </c>
      <c r="E33" s="1" t="s">
        <v>4148</v>
      </c>
      <c r="F33" s="1" t="s">
        <v>4085</v>
      </c>
      <c r="G33" s="1" t="s">
        <v>83</v>
      </c>
      <c r="H33" s="1" t="s">
        <v>4168</v>
      </c>
      <c r="I33" s="1" t="s">
        <v>4169</v>
      </c>
      <c r="J33" s="1" t="s">
        <v>4089</v>
      </c>
      <c r="K33" s="1" t="s">
        <v>4090</v>
      </c>
      <c r="L33" s="1" t="s">
        <v>4090</v>
      </c>
      <c r="M33" s="1" t="s">
        <v>4090</v>
      </c>
      <c r="N33" s="1" t="s">
        <v>4090</v>
      </c>
      <c r="O33" s="1" t="s">
        <v>4090</v>
      </c>
    </row>
    <row r="34" s="23" customFormat="1" ht="20" customHeight="1" spans="1:15">
      <c r="A34" s="1" t="s">
        <v>3720</v>
      </c>
      <c r="B34" s="1" t="s">
        <v>3716</v>
      </c>
      <c r="C34" s="1" t="s">
        <v>4170</v>
      </c>
      <c r="D34" s="1" t="s">
        <v>4171</v>
      </c>
      <c r="E34" s="1" t="s">
        <v>4085</v>
      </c>
      <c r="F34" s="1" t="s">
        <v>4086</v>
      </c>
      <c r="G34" s="1" t="s">
        <v>83</v>
      </c>
      <c r="H34" s="1" t="s">
        <v>4172</v>
      </c>
      <c r="I34" s="1" t="s">
        <v>4173</v>
      </c>
      <c r="J34" s="1" t="s">
        <v>4089</v>
      </c>
      <c r="K34" s="1" t="s">
        <v>4090</v>
      </c>
      <c r="L34" s="1" t="s">
        <v>4090</v>
      </c>
      <c r="M34" s="1" t="s">
        <v>4090</v>
      </c>
      <c r="N34" s="1" t="s">
        <v>4090</v>
      </c>
      <c r="O34" s="1" t="s">
        <v>4090</v>
      </c>
    </row>
    <row r="35" s="23" customFormat="1" ht="20" customHeight="1" spans="1:15">
      <c r="A35" s="1" t="s">
        <v>3419</v>
      </c>
      <c r="B35" s="1" t="s">
        <v>3416</v>
      </c>
      <c r="C35" s="1" t="s">
        <v>4174</v>
      </c>
      <c r="D35" s="1" t="s">
        <v>4175</v>
      </c>
      <c r="E35" s="1" t="s">
        <v>4148</v>
      </c>
      <c r="F35" s="1" t="s">
        <v>4085</v>
      </c>
      <c r="G35" s="1" t="s">
        <v>83</v>
      </c>
      <c r="H35" s="1" t="s">
        <v>4176</v>
      </c>
      <c r="I35" s="1" t="s">
        <v>4177</v>
      </c>
      <c r="J35" s="1" t="s">
        <v>4089</v>
      </c>
      <c r="K35" s="1" t="s">
        <v>4090</v>
      </c>
      <c r="L35" s="1" t="s">
        <v>4090</v>
      </c>
      <c r="M35" s="1" t="s">
        <v>4090</v>
      </c>
      <c r="N35" s="1" t="s">
        <v>4090</v>
      </c>
      <c r="O35" s="1" t="s">
        <v>4090</v>
      </c>
    </row>
    <row r="36" s="23" customFormat="1" ht="20" customHeight="1" spans="1:15">
      <c r="A36" s="1" t="s">
        <v>3737</v>
      </c>
      <c r="B36" s="1" t="s">
        <v>3731</v>
      </c>
      <c r="C36" s="1" t="s">
        <v>4178</v>
      </c>
      <c r="D36" s="1" t="s">
        <v>4179</v>
      </c>
      <c r="E36" s="1" t="s">
        <v>4085</v>
      </c>
      <c r="F36" s="1" t="s">
        <v>4086</v>
      </c>
      <c r="G36" s="1" t="s">
        <v>83</v>
      </c>
      <c r="H36" s="1" t="s">
        <v>4144</v>
      </c>
      <c r="I36" s="1" t="s">
        <v>4180</v>
      </c>
      <c r="J36" s="1" t="s">
        <v>4089</v>
      </c>
      <c r="K36" s="1" t="s">
        <v>4090</v>
      </c>
      <c r="L36" s="1" t="s">
        <v>4090</v>
      </c>
      <c r="M36" s="1" t="s">
        <v>4090</v>
      </c>
      <c r="N36" s="1" t="s">
        <v>4090</v>
      </c>
      <c r="O36" s="1" t="s">
        <v>4090</v>
      </c>
    </row>
    <row r="37" s="23" customFormat="1" ht="20" customHeight="1" spans="1:15">
      <c r="A37" s="1" t="s">
        <v>3305</v>
      </c>
      <c r="B37" s="1" t="s">
        <v>3302</v>
      </c>
      <c r="C37" s="1" t="s">
        <v>4181</v>
      </c>
      <c r="D37" s="1" t="s">
        <v>4182</v>
      </c>
      <c r="E37" s="1" t="s">
        <v>4148</v>
      </c>
      <c r="F37" s="1" t="s">
        <v>4085</v>
      </c>
      <c r="G37" s="1" t="s">
        <v>83</v>
      </c>
      <c r="H37" s="1" t="s">
        <v>4183</v>
      </c>
      <c r="I37" s="1" t="s">
        <v>4184</v>
      </c>
      <c r="J37" s="1" t="s">
        <v>4089</v>
      </c>
      <c r="K37" s="1" t="s">
        <v>4090</v>
      </c>
      <c r="L37" s="1" t="s">
        <v>4090</v>
      </c>
      <c r="M37" s="1" t="s">
        <v>4090</v>
      </c>
      <c r="N37" s="1" t="s">
        <v>4090</v>
      </c>
      <c r="O37" s="1" t="s">
        <v>4090</v>
      </c>
    </row>
    <row r="38" s="23" customFormat="1" ht="20" customHeight="1" spans="1:15">
      <c r="A38" s="1" t="s">
        <v>3495</v>
      </c>
      <c r="B38" s="1" t="s">
        <v>3492</v>
      </c>
      <c r="C38" s="1" t="s">
        <v>4185</v>
      </c>
      <c r="D38" s="1" t="s">
        <v>4186</v>
      </c>
      <c r="E38" s="1" t="s">
        <v>4148</v>
      </c>
      <c r="F38" s="1" t="s">
        <v>4085</v>
      </c>
      <c r="G38" s="1" t="s">
        <v>83</v>
      </c>
      <c r="H38" s="1" t="s">
        <v>4187</v>
      </c>
      <c r="I38" s="1" t="s">
        <v>4188</v>
      </c>
      <c r="J38" s="1" t="s">
        <v>4089</v>
      </c>
      <c r="K38" s="1" t="s">
        <v>4090</v>
      </c>
      <c r="L38" s="1" t="s">
        <v>4090</v>
      </c>
      <c r="M38" s="1" t="s">
        <v>4090</v>
      </c>
      <c r="N38" s="1" t="s">
        <v>4090</v>
      </c>
      <c r="O38" s="1" t="s">
        <v>4090</v>
      </c>
    </row>
    <row r="39" s="23" customFormat="1" ht="20" customHeight="1" spans="1:15">
      <c r="A39" s="1" t="s">
        <v>3198</v>
      </c>
      <c r="B39" s="1" t="s">
        <v>3193</v>
      </c>
      <c r="C39" s="1" t="s">
        <v>4189</v>
      </c>
      <c r="D39" s="1" t="s">
        <v>4190</v>
      </c>
      <c r="E39" s="1" t="s">
        <v>4148</v>
      </c>
      <c r="F39" s="1" t="s">
        <v>4085</v>
      </c>
      <c r="G39" s="1" t="s">
        <v>83</v>
      </c>
      <c r="H39" s="1" t="s">
        <v>4191</v>
      </c>
      <c r="I39" s="1" t="s">
        <v>4192</v>
      </c>
      <c r="J39" s="1" t="s">
        <v>4089</v>
      </c>
      <c r="K39" s="1" t="s">
        <v>4090</v>
      </c>
      <c r="L39" s="1" t="s">
        <v>4090</v>
      </c>
      <c r="M39" s="1" t="s">
        <v>4090</v>
      </c>
      <c r="N39" s="1" t="s">
        <v>4090</v>
      </c>
      <c r="O39" s="1" t="s">
        <v>4090</v>
      </c>
    </row>
    <row r="40" s="23" customFormat="1" ht="20" customHeight="1" spans="1:15">
      <c r="A40" s="1" t="s">
        <v>3669</v>
      </c>
      <c r="B40" s="1" t="s">
        <v>3666</v>
      </c>
      <c r="C40" s="1" t="s">
        <v>4193</v>
      </c>
      <c r="D40" s="1" t="s">
        <v>4194</v>
      </c>
      <c r="E40" s="1" t="s">
        <v>4148</v>
      </c>
      <c r="F40" s="1" t="s">
        <v>4086</v>
      </c>
      <c r="G40" s="1" t="s">
        <v>83</v>
      </c>
      <c r="H40" s="1" t="s">
        <v>4195</v>
      </c>
      <c r="I40" s="1" t="s">
        <v>4196</v>
      </c>
      <c r="J40" s="1" t="s">
        <v>4089</v>
      </c>
      <c r="K40" s="1" t="s">
        <v>4090</v>
      </c>
      <c r="L40" s="1" t="s">
        <v>4090</v>
      </c>
      <c r="M40" s="1" t="s">
        <v>4090</v>
      </c>
      <c r="N40" s="1" t="s">
        <v>4090</v>
      </c>
      <c r="O40" s="1" t="s">
        <v>4090</v>
      </c>
    </row>
    <row r="41" s="23" customFormat="1" ht="20" customHeight="1" spans="1:15">
      <c r="A41" s="1" t="s">
        <v>4045</v>
      </c>
      <c r="B41" s="1" t="s">
        <v>4042</v>
      </c>
      <c r="C41" s="1" t="s">
        <v>4197</v>
      </c>
      <c r="D41" s="1" t="s">
        <v>4198</v>
      </c>
      <c r="E41" s="1" t="s">
        <v>4085</v>
      </c>
      <c r="F41" s="1" t="s">
        <v>4086</v>
      </c>
      <c r="G41" s="1" t="s">
        <v>83</v>
      </c>
      <c r="H41" s="1" t="s">
        <v>4199</v>
      </c>
      <c r="I41" s="1" t="s">
        <v>4200</v>
      </c>
      <c r="J41" s="1" t="s">
        <v>4089</v>
      </c>
      <c r="K41" s="1" t="s">
        <v>4090</v>
      </c>
      <c r="L41" s="1" t="s">
        <v>4090</v>
      </c>
      <c r="M41" s="1" t="s">
        <v>4090</v>
      </c>
      <c r="N41" s="1" t="s">
        <v>4090</v>
      </c>
      <c r="O41" s="1" t="s">
        <v>4090</v>
      </c>
    </row>
    <row r="42" s="23" customFormat="1" ht="20" customHeight="1" spans="1:15">
      <c r="A42" s="1" t="s">
        <v>3544</v>
      </c>
      <c r="B42" s="1" t="s">
        <v>3538</v>
      </c>
      <c r="C42" s="1" t="s">
        <v>4201</v>
      </c>
      <c r="D42" s="1" t="s">
        <v>4202</v>
      </c>
      <c r="E42" s="1" t="s">
        <v>4148</v>
      </c>
      <c r="F42" s="1" t="s">
        <v>4085</v>
      </c>
      <c r="G42" s="1" t="s">
        <v>83</v>
      </c>
      <c r="H42" s="1" t="s">
        <v>4203</v>
      </c>
      <c r="I42" s="1" t="s">
        <v>4204</v>
      </c>
      <c r="J42" s="1" t="s">
        <v>4089</v>
      </c>
      <c r="K42" s="1" t="s">
        <v>4090</v>
      </c>
      <c r="L42" s="1" t="s">
        <v>4090</v>
      </c>
      <c r="M42" s="1" t="s">
        <v>4090</v>
      </c>
      <c r="N42" s="1" t="s">
        <v>4090</v>
      </c>
      <c r="O42" s="1" t="s">
        <v>4090</v>
      </c>
    </row>
    <row r="43" s="23" customFormat="1" ht="20" customHeight="1" spans="1:15">
      <c r="A43" s="1" t="s">
        <v>3428</v>
      </c>
      <c r="B43" s="1" t="s">
        <v>3425</v>
      </c>
      <c r="C43" s="1" t="s">
        <v>4205</v>
      </c>
      <c r="D43" s="1" t="s">
        <v>4206</v>
      </c>
      <c r="E43" s="1" t="s">
        <v>4148</v>
      </c>
      <c r="F43" s="1" t="s">
        <v>4085</v>
      </c>
      <c r="G43" s="1" t="s">
        <v>83</v>
      </c>
      <c r="H43" s="1" t="s">
        <v>4207</v>
      </c>
      <c r="I43" s="1" t="s">
        <v>4208</v>
      </c>
      <c r="J43" s="1" t="s">
        <v>4089</v>
      </c>
      <c r="K43" s="1" t="s">
        <v>4090</v>
      </c>
      <c r="L43" s="1" t="s">
        <v>4090</v>
      </c>
      <c r="M43" s="1" t="s">
        <v>4090</v>
      </c>
      <c r="N43" s="1" t="s">
        <v>4090</v>
      </c>
      <c r="O43" s="1" t="s">
        <v>4090</v>
      </c>
    </row>
    <row r="44" s="23" customFormat="1" ht="20" customHeight="1" spans="1:15">
      <c r="A44" s="1" t="s">
        <v>2984</v>
      </c>
      <c r="B44" s="1" t="s">
        <v>2981</v>
      </c>
      <c r="C44" s="1" t="s">
        <v>4209</v>
      </c>
      <c r="D44" s="1" t="s">
        <v>4210</v>
      </c>
      <c r="E44" s="1" t="s">
        <v>4148</v>
      </c>
      <c r="F44" s="1" t="s">
        <v>4085</v>
      </c>
      <c r="G44" s="1" t="s">
        <v>83</v>
      </c>
      <c r="H44" s="1" t="s">
        <v>4211</v>
      </c>
      <c r="I44" s="1" t="s">
        <v>4212</v>
      </c>
      <c r="J44" s="1" t="s">
        <v>4089</v>
      </c>
      <c r="K44" s="1" t="s">
        <v>4090</v>
      </c>
      <c r="L44" s="1" t="s">
        <v>4090</v>
      </c>
      <c r="M44" s="1" t="s">
        <v>4090</v>
      </c>
      <c r="N44" s="1" t="s">
        <v>4090</v>
      </c>
      <c r="O44" s="1" t="s">
        <v>4090</v>
      </c>
    </row>
    <row r="45" s="23" customFormat="1" ht="20" customHeight="1" spans="1:15">
      <c r="A45" s="1" t="s">
        <v>3931</v>
      </c>
      <c r="B45" s="1" t="s">
        <v>3927</v>
      </c>
      <c r="C45" s="1" t="s">
        <v>4213</v>
      </c>
      <c r="D45" s="1" t="s">
        <v>4214</v>
      </c>
      <c r="E45" s="1" t="s">
        <v>4085</v>
      </c>
      <c r="F45" s="1" t="s">
        <v>4086</v>
      </c>
      <c r="G45" s="1" t="s">
        <v>83</v>
      </c>
      <c r="H45" s="1" t="s">
        <v>4215</v>
      </c>
      <c r="I45" s="1" t="s">
        <v>4216</v>
      </c>
      <c r="J45" s="1" t="s">
        <v>4089</v>
      </c>
      <c r="K45" s="1" t="s">
        <v>4090</v>
      </c>
      <c r="L45" s="1" t="s">
        <v>4090</v>
      </c>
      <c r="M45" s="1" t="s">
        <v>4090</v>
      </c>
      <c r="N45" s="1" t="s">
        <v>4090</v>
      </c>
      <c r="O45" s="1" t="s">
        <v>4090</v>
      </c>
    </row>
    <row r="46" s="23" customFormat="1" ht="20" customHeight="1" spans="1:15">
      <c r="A46" s="1" t="s">
        <v>2987</v>
      </c>
      <c r="B46" s="1" t="s">
        <v>2985</v>
      </c>
      <c r="C46" s="1" t="s">
        <v>4217</v>
      </c>
      <c r="D46" s="1" t="s">
        <v>4218</v>
      </c>
      <c r="E46" s="1" t="s">
        <v>4148</v>
      </c>
      <c r="F46" s="1" t="s">
        <v>4085</v>
      </c>
      <c r="G46" s="1" t="s">
        <v>83</v>
      </c>
      <c r="H46" s="1" t="s">
        <v>4161</v>
      </c>
      <c r="I46" s="1" t="s">
        <v>4219</v>
      </c>
      <c r="J46" s="1" t="s">
        <v>4089</v>
      </c>
      <c r="K46" s="1" t="s">
        <v>4090</v>
      </c>
      <c r="L46" s="1" t="s">
        <v>4090</v>
      </c>
      <c r="M46" s="1" t="s">
        <v>4090</v>
      </c>
      <c r="N46" s="1" t="s">
        <v>4090</v>
      </c>
      <c r="O46" s="1" t="s">
        <v>4090</v>
      </c>
    </row>
    <row r="47" s="23" customFormat="1" ht="20" customHeight="1" spans="1:15">
      <c r="A47" s="1" t="s">
        <v>3523</v>
      </c>
      <c r="B47" s="1" t="s">
        <v>3521</v>
      </c>
      <c r="C47" s="1" t="s">
        <v>4209</v>
      </c>
      <c r="D47" s="1" t="s">
        <v>4220</v>
      </c>
      <c r="E47" s="1" t="s">
        <v>4148</v>
      </c>
      <c r="F47" s="1" t="s">
        <v>4085</v>
      </c>
      <c r="G47" s="1" t="s">
        <v>83</v>
      </c>
      <c r="H47" s="1" t="s">
        <v>4221</v>
      </c>
      <c r="I47" s="1" t="s">
        <v>4222</v>
      </c>
      <c r="J47" s="1" t="s">
        <v>4089</v>
      </c>
      <c r="K47" s="1" t="s">
        <v>4090</v>
      </c>
      <c r="L47" s="1" t="s">
        <v>4090</v>
      </c>
      <c r="M47" s="1" t="s">
        <v>4090</v>
      </c>
      <c r="N47" s="1" t="s">
        <v>4090</v>
      </c>
      <c r="O47" s="1" t="s">
        <v>4090</v>
      </c>
    </row>
    <row r="48" s="23" customFormat="1" ht="20" customHeight="1" spans="1:15">
      <c r="A48" s="1" t="s">
        <v>3010</v>
      </c>
      <c r="B48" s="1" t="s">
        <v>3008</v>
      </c>
      <c r="C48" s="1" t="s">
        <v>4209</v>
      </c>
      <c r="D48" s="1" t="s">
        <v>4223</v>
      </c>
      <c r="E48" s="1" t="s">
        <v>4148</v>
      </c>
      <c r="F48" s="1" t="s">
        <v>4085</v>
      </c>
      <c r="G48" s="1" t="s">
        <v>83</v>
      </c>
      <c r="H48" s="1" t="s">
        <v>4224</v>
      </c>
      <c r="I48" s="1" t="s">
        <v>4225</v>
      </c>
      <c r="J48" s="1" t="s">
        <v>4089</v>
      </c>
      <c r="K48" s="1" t="s">
        <v>4090</v>
      </c>
      <c r="L48" s="1" t="s">
        <v>4090</v>
      </c>
      <c r="M48" s="1" t="s">
        <v>4090</v>
      </c>
      <c r="N48" s="1" t="s">
        <v>4090</v>
      </c>
      <c r="O48" s="1" t="s">
        <v>4090</v>
      </c>
    </row>
    <row r="49" s="23" customFormat="1" ht="20" customHeight="1" spans="1:15">
      <c r="A49" s="1" t="s">
        <v>3237</v>
      </c>
      <c r="B49" s="1" t="s">
        <v>3233</v>
      </c>
      <c r="C49" s="1" t="s">
        <v>4226</v>
      </c>
      <c r="D49" s="1" t="s">
        <v>4227</v>
      </c>
      <c r="E49" s="1" t="s">
        <v>4148</v>
      </c>
      <c r="F49" s="1" t="s">
        <v>4085</v>
      </c>
      <c r="G49" s="1" t="s">
        <v>83</v>
      </c>
      <c r="H49" s="1" t="s">
        <v>4228</v>
      </c>
      <c r="I49" s="1" t="s">
        <v>4229</v>
      </c>
      <c r="J49" s="1" t="s">
        <v>4089</v>
      </c>
      <c r="K49" s="1" t="s">
        <v>4090</v>
      </c>
      <c r="L49" s="1" t="s">
        <v>4090</v>
      </c>
      <c r="M49" s="1" t="s">
        <v>4090</v>
      </c>
      <c r="N49" s="1" t="s">
        <v>4090</v>
      </c>
      <c r="O49" s="1" t="s">
        <v>4090</v>
      </c>
    </row>
    <row r="50" s="23" customFormat="1" ht="20" customHeight="1" spans="1:15">
      <c r="A50" s="1" t="s">
        <v>4037</v>
      </c>
      <c r="B50" s="1" t="s">
        <v>4033</v>
      </c>
      <c r="C50" s="1" t="s">
        <v>4230</v>
      </c>
      <c r="D50" s="1" t="s">
        <v>4231</v>
      </c>
      <c r="E50" s="1" t="s">
        <v>4148</v>
      </c>
      <c r="F50" s="1" t="s">
        <v>4086</v>
      </c>
      <c r="G50" s="1" t="s">
        <v>83</v>
      </c>
      <c r="H50" s="1" t="s">
        <v>4232</v>
      </c>
      <c r="I50" s="1" t="s">
        <v>4233</v>
      </c>
      <c r="J50" s="1" t="s">
        <v>4089</v>
      </c>
      <c r="K50" s="1" t="s">
        <v>4090</v>
      </c>
      <c r="L50" s="1" t="s">
        <v>4090</v>
      </c>
      <c r="M50" s="1" t="s">
        <v>4090</v>
      </c>
      <c r="N50" s="1" t="s">
        <v>4090</v>
      </c>
      <c r="O50" s="1" t="s">
        <v>4090</v>
      </c>
    </row>
    <row r="51" s="23" customFormat="1" ht="20" customHeight="1" spans="1:15">
      <c r="A51" s="1" t="s">
        <v>3616</v>
      </c>
      <c r="B51" s="1" t="s">
        <v>3612</v>
      </c>
      <c r="C51" s="1" t="s">
        <v>4234</v>
      </c>
      <c r="D51" s="1" t="s">
        <v>4235</v>
      </c>
      <c r="E51" s="1" t="s">
        <v>4085</v>
      </c>
      <c r="F51" s="1" t="s">
        <v>4086</v>
      </c>
      <c r="G51" s="1" t="s">
        <v>83</v>
      </c>
      <c r="H51" s="1" t="s">
        <v>4236</v>
      </c>
      <c r="I51" s="1" t="s">
        <v>4237</v>
      </c>
      <c r="J51" s="1" t="s">
        <v>4089</v>
      </c>
      <c r="K51" s="1" t="s">
        <v>4090</v>
      </c>
      <c r="L51" s="1" t="s">
        <v>4090</v>
      </c>
      <c r="M51" s="1" t="s">
        <v>4090</v>
      </c>
      <c r="N51" s="1" t="s">
        <v>4090</v>
      </c>
      <c r="O51" s="1" t="s">
        <v>4090</v>
      </c>
    </row>
    <row r="52" s="23" customFormat="1" ht="20" customHeight="1" spans="1:15">
      <c r="A52" s="1" t="s">
        <v>3895</v>
      </c>
      <c r="B52" s="1" t="s">
        <v>3891</v>
      </c>
      <c r="C52" s="1" t="s">
        <v>4238</v>
      </c>
      <c r="D52" s="1" t="s">
        <v>4239</v>
      </c>
      <c r="E52" s="1" t="s">
        <v>4148</v>
      </c>
      <c r="F52" s="1" t="s">
        <v>4086</v>
      </c>
      <c r="G52" s="1" t="s">
        <v>83</v>
      </c>
      <c r="H52" s="1" t="s">
        <v>4240</v>
      </c>
      <c r="I52" s="1" t="s">
        <v>4241</v>
      </c>
      <c r="J52" s="1" t="s">
        <v>4089</v>
      </c>
      <c r="K52" s="1" t="s">
        <v>4090</v>
      </c>
      <c r="L52" s="1" t="s">
        <v>4090</v>
      </c>
      <c r="M52" s="1" t="s">
        <v>4090</v>
      </c>
      <c r="N52" s="1" t="s">
        <v>4090</v>
      </c>
      <c r="O52" s="1" t="s">
        <v>4090</v>
      </c>
    </row>
    <row r="53" s="23" customFormat="1" ht="20" customHeight="1" spans="1:15">
      <c r="A53" s="1" t="s">
        <v>2980</v>
      </c>
      <c r="B53" s="1" t="s">
        <v>2976</v>
      </c>
      <c r="C53" s="1" t="s">
        <v>2978</v>
      </c>
      <c r="D53" s="1" t="s">
        <v>4242</v>
      </c>
      <c r="E53" s="1" t="s">
        <v>4148</v>
      </c>
      <c r="F53" s="1" t="s">
        <v>4085</v>
      </c>
      <c r="G53" s="1" t="s">
        <v>83</v>
      </c>
      <c r="H53" s="1" t="s">
        <v>4243</v>
      </c>
      <c r="I53" s="1" t="s">
        <v>4244</v>
      </c>
      <c r="J53" s="1" t="s">
        <v>4089</v>
      </c>
      <c r="K53" s="1" t="s">
        <v>4090</v>
      </c>
      <c r="L53" s="1" t="s">
        <v>4090</v>
      </c>
      <c r="M53" s="1" t="s">
        <v>4090</v>
      </c>
      <c r="N53" s="1" t="s">
        <v>4090</v>
      </c>
      <c r="O53" s="1" t="s">
        <v>4090</v>
      </c>
    </row>
    <row r="54" s="23" customFormat="1" ht="20" customHeight="1" spans="1:15">
      <c r="A54" s="1" t="s">
        <v>3030</v>
      </c>
      <c r="B54" s="1" t="s">
        <v>3026</v>
      </c>
      <c r="C54" s="1" t="s">
        <v>4245</v>
      </c>
      <c r="D54" s="1" t="s">
        <v>4246</v>
      </c>
      <c r="E54" s="1" t="s">
        <v>4148</v>
      </c>
      <c r="F54" s="1" t="s">
        <v>4085</v>
      </c>
      <c r="G54" s="1" t="s">
        <v>83</v>
      </c>
      <c r="H54" s="1" t="s">
        <v>4247</v>
      </c>
      <c r="I54" s="1" t="s">
        <v>4248</v>
      </c>
      <c r="J54" s="1" t="s">
        <v>4089</v>
      </c>
      <c r="K54" s="1" t="s">
        <v>4090</v>
      </c>
      <c r="L54" s="1" t="s">
        <v>4090</v>
      </c>
      <c r="M54" s="1" t="s">
        <v>4090</v>
      </c>
      <c r="N54" s="1" t="s">
        <v>4090</v>
      </c>
      <c r="O54" s="1" t="s">
        <v>4090</v>
      </c>
    </row>
    <row r="55" s="23" customFormat="1" ht="20" customHeight="1" spans="1:15">
      <c r="A55" s="1" t="s">
        <v>3207</v>
      </c>
      <c r="B55" s="1" t="s">
        <v>3203</v>
      </c>
      <c r="C55" s="1" t="s">
        <v>4205</v>
      </c>
      <c r="D55" s="1" t="s">
        <v>4249</v>
      </c>
      <c r="E55" s="1" t="s">
        <v>4148</v>
      </c>
      <c r="F55" s="1" t="s">
        <v>4085</v>
      </c>
      <c r="G55" s="1" t="s">
        <v>83</v>
      </c>
      <c r="H55" s="1" t="s">
        <v>4207</v>
      </c>
      <c r="I55" s="1" t="s">
        <v>4250</v>
      </c>
      <c r="J55" s="1" t="s">
        <v>4089</v>
      </c>
      <c r="K55" s="1" t="s">
        <v>4090</v>
      </c>
      <c r="L55" s="1" t="s">
        <v>4090</v>
      </c>
      <c r="M55" s="1" t="s">
        <v>4090</v>
      </c>
      <c r="N55" s="1" t="s">
        <v>4090</v>
      </c>
      <c r="O55" s="1" t="s">
        <v>4090</v>
      </c>
    </row>
    <row r="56" s="23" customFormat="1" ht="20" customHeight="1" spans="1:15">
      <c r="A56" s="1" t="s">
        <v>3458</v>
      </c>
      <c r="B56" s="1" t="s">
        <v>3455</v>
      </c>
      <c r="C56" s="1" t="s">
        <v>4127</v>
      </c>
      <c r="D56" s="1" t="s">
        <v>4251</v>
      </c>
      <c r="E56" s="1" t="s">
        <v>4148</v>
      </c>
      <c r="F56" s="1" t="s">
        <v>4085</v>
      </c>
      <c r="G56" s="1" t="s">
        <v>83</v>
      </c>
      <c r="H56" s="1" t="s">
        <v>4252</v>
      </c>
      <c r="I56" s="1" t="s">
        <v>4253</v>
      </c>
      <c r="J56" s="1" t="s">
        <v>4089</v>
      </c>
      <c r="K56" s="1" t="s">
        <v>4090</v>
      </c>
      <c r="L56" s="1" t="s">
        <v>4090</v>
      </c>
      <c r="M56" s="1" t="s">
        <v>4090</v>
      </c>
      <c r="N56" s="1" t="s">
        <v>4090</v>
      </c>
      <c r="O56" s="1" t="s">
        <v>4090</v>
      </c>
    </row>
    <row r="57" s="23" customFormat="1" ht="20" customHeight="1" spans="1:15">
      <c r="A57" s="1" t="s">
        <v>3688</v>
      </c>
      <c r="B57" s="1" t="s">
        <v>3682</v>
      </c>
      <c r="C57" s="1" t="s">
        <v>4254</v>
      </c>
      <c r="D57" s="1" t="s">
        <v>4255</v>
      </c>
      <c r="E57" s="1" t="s">
        <v>4085</v>
      </c>
      <c r="F57" s="1" t="s">
        <v>4086</v>
      </c>
      <c r="G57" s="1" t="s">
        <v>83</v>
      </c>
      <c r="H57" s="1" t="s">
        <v>4256</v>
      </c>
      <c r="I57" s="1" t="s">
        <v>4257</v>
      </c>
      <c r="J57" s="1" t="s">
        <v>4089</v>
      </c>
      <c r="K57" s="1" t="s">
        <v>4090</v>
      </c>
      <c r="L57" s="1" t="s">
        <v>4090</v>
      </c>
      <c r="M57" s="1" t="s">
        <v>4090</v>
      </c>
      <c r="N57" s="1" t="s">
        <v>4090</v>
      </c>
      <c r="O57" s="1" t="s">
        <v>4090</v>
      </c>
    </row>
    <row r="58" s="23" customFormat="1" ht="20" customHeight="1" spans="1:15">
      <c r="A58" s="1" t="s">
        <v>3748</v>
      </c>
      <c r="B58" s="1" t="s">
        <v>3745</v>
      </c>
      <c r="C58" s="1" t="s">
        <v>4258</v>
      </c>
      <c r="D58" s="1" t="s">
        <v>4259</v>
      </c>
      <c r="E58" s="1" t="s">
        <v>4148</v>
      </c>
      <c r="F58" s="1" t="s">
        <v>4086</v>
      </c>
      <c r="G58" s="1" t="s">
        <v>83</v>
      </c>
      <c r="H58" s="1" t="s">
        <v>4260</v>
      </c>
      <c r="I58" s="1" t="s">
        <v>4261</v>
      </c>
      <c r="J58" s="1" t="s">
        <v>4089</v>
      </c>
      <c r="K58" s="1" t="s">
        <v>4090</v>
      </c>
      <c r="L58" s="1" t="s">
        <v>4090</v>
      </c>
      <c r="M58" s="1" t="s">
        <v>4090</v>
      </c>
      <c r="N58" s="1" t="s">
        <v>4090</v>
      </c>
      <c r="O58" s="1" t="s">
        <v>4090</v>
      </c>
    </row>
    <row r="59" s="23" customFormat="1" ht="20" customHeight="1" spans="1:15">
      <c r="A59" s="1" t="s">
        <v>2630</v>
      </c>
      <c r="B59" s="1" t="s">
        <v>2627</v>
      </c>
      <c r="C59" s="1" t="s">
        <v>4262</v>
      </c>
      <c r="D59" s="1" t="s">
        <v>4263</v>
      </c>
      <c r="E59" s="1" t="s">
        <v>4264</v>
      </c>
      <c r="F59" s="1" t="s">
        <v>4148</v>
      </c>
      <c r="G59" s="1" t="s">
        <v>83</v>
      </c>
      <c r="H59" s="1" t="s">
        <v>4265</v>
      </c>
      <c r="I59" s="1" t="s">
        <v>4266</v>
      </c>
      <c r="J59" s="1" t="s">
        <v>4089</v>
      </c>
      <c r="K59" s="1" t="s">
        <v>4090</v>
      </c>
      <c r="L59" s="1" t="s">
        <v>4090</v>
      </c>
      <c r="M59" s="1" t="s">
        <v>4090</v>
      </c>
      <c r="N59" s="1" t="s">
        <v>4090</v>
      </c>
      <c r="O59" s="1" t="s">
        <v>4090</v>
      </c>
    </row>
    <row r="60" s="23" customFormat="1" ht="20" customHeight="1" spans="1:15">
      <c r="A60" s="1" t="s">
        <v>3391</v>
      </c>
      <c r="B60" s="1" t="s">
        <v>3385</v>
      </c>
      <c r="C60" s="1" t="s">
        <v>4267</v>
      </c>
      <c r="D60" s="1" t="s">
        <v>4268</v>
      </c>
      <c r="E60" s="1" t="s">
        <v>4148</v>
      </c>
      <c r="F60" s="1" t="s">
        <v>4085</v>
      </c>
      <c r="G60" s="1" t="s">
        <v>83</v>
      </c>
      <c r="H60" s="1" t="s">
        <v>4269</v>
      </c>
      <c r="I60" s="1" t="s">
        <v>4270</v>
      </c>
      <c r="J60" s="1" t="s">
        <v>4089</v>
      </c>
      <c r="K60" s="1" t="s">
        <v>4090</v>
      </c>
      <c r="L60" s="1" t="s">
        <v>4090</v>
      </c>
      <c r="M60" s="1" t="s">
        <v>4090</v>
      </c>
      <c r="N60" s="1" t="s">
        <v>4090</v>
      </c>
      <c r="O60" s="1" t="s">
        <v>4090</v>
      </c>
    </row>
    <row r="61" s="23" customFormat="1" ht="20" customHeight="1" spans="1:15">
      <c r="A61" s="1" t="s">
        <v>3946</v>
      </c>
      <c r="B61" s="1" t="s">
        <v>3941</v>
      </c>
      <c r="C61" s="1" t="s">
        <v>4271</v>
      </c>
      <c r="D61" s="1" t="s">
        <v>4272</v>
      </c>
      <c r="E61" s="1" t="s">
        <v>4085</v>
      </c>
      <c r="F61" s="1" t="s">
        <v>4086</v>
      </c>
      <c r="G61" s="1" t="s">
        <v>83</v>
      </c>
      <c r="H61" s="1" t="s">
        <v>4273</v>
      </c>
      <c r="I61" s="1" t="s">
        <v>4274</v>
      </c>
      <c r="J61" s="1" t="s">
        <v>4089</v>
      </c>
      <c r="K61" s="1" t="s">
        <v>4090</v>
      </c>
      <c r="L61" s="1" t="s">
        <v>4090</v>
      </c>
      <c r="M61" s="1" t="s">
        <v>4090</v>
      </c>
      <c r="N61" s="1" t="s">
        <v>4090</v>
      </c>
      <c r="O61" s="1" t="s">
        <v>4090</v>
      </c>
    </row>
    <row r="62" s="23" customFormat="1" ht="20" customHeight="1" spans="1:15">
      <c r="A62" s="1" t="s">
        <v>3377</v>
      </c>
      <c r="B62" s="1" t="s">
        <v>3373</v>
      </c>
      <c r="C62" s="1" t="s">
        <v>4275</v>
      </c>
      <c r="D62" s="1" t="s">
        <v>4276</v>
      </c>
      <c r="E62" s="1" t="s">
        <v>4148</v>
      </c>
      <c r="F62" s="1" t="s">
        <v>4085</v>
      </c>
      <c r="G62" s="1" t="s">
        <v>83</v>
      </c>
      <c r="H62" s="1" t="s">
        <v>4277</v>
      </c>
      <c r="I62" s="1" t="s">
        <v>4278</v>
      </c>
      <c r="J62" s="1" t="s">
        <v>4089</v>
      </c>
      <c r="K62" s="1" t="s">
        <v>4090</v>
      </c>
      <c r="L62" s="1" t="s">
        <v>4090</v>
      </c>
      <c r="M62" s="1" t="s">
        <v>4090</v>
      </c>
      <c r="N62" s="1" t="s">
        <v>4090</v>
      </c>
      <c r="O62" s="1" t="s">
        <v>4090</v>
      </c>
    </row>
    <row r="63" s="23" customFormat="1" ht="20" customHeight="1" spans="1:15">
      <c r="A63" s="1" t="s">
        <v>3620</v>
      </c>
      <c r="B63" s="1" t="s">
        <v>3617</v>
      </c>
      <c r="C63" s="1" t="s">
        <v>4258</v>
      </c>
      <c r="D63" s="1" t="s">
        <v>4279</v>
      </c>
      <c r="E63" s="1" t="s">
        <v>4085</v>
      </c>
      <c r="F63" s="1" t="s">
        <v>4086</v>
      </c>
      <c r="G63" s="1" t="s">
        <v>83</v>
      </c>
      <c r="H63" s="1" t="s">
        <v>4280</v>
      </c>
      <c r="I63" s="1" t="s">
        <v>4281</v>
      </c>
      <c r="J63" s="1" t="s">
        <v>4089</v>
      </c>
      <c r="K63" s="1" t="s">
        <v>4090</v>
      </c>
      <c r="L63" s="1" t="s">
        <v>4090</v>
      </c>
      <c r="M63" s="1" t="s">
        <v>4090</v>
      </c>
      <c r="N63" s="1" t="s">
        <v>4090</v>
      </c>
      <c r="O63" s="1" t="s">
        <v>4090</v>
      </c>
    </row>
    <row r="64" s="23" customFormat="1" ht="20" customHeight="1" spans="1:15">
      <c r="A64" s="1" t="s">
        <v>2958</v>
      </c>
      <c r="B64" s="1" t="s">
        <v>2952</v>
      </c>
      <c r="C64" s="1" t="s">
        <v>4282</v>
      </c>
      <c r="D64" s="1" t="s">
        <v>4283</v>
      </c>
      <c r="E64" s="1" t="s">
        <v>4264</v>
      </c>
      <c r="F64" s="1" t="s">
        <v>4085</v>
      </c>
      <c r="G64" s="1" t="s">
        <v>83</v>
      </c>
      <c r="H64" s="1" t="s">
        <v>4284</v>
      </c>
      <c r="I64" s="1" t="s">
        <v>4285</v>
      </c>
      <c r="J64" s="1" t="s">
        <v>4089</v>
      </c>
      <c r="K64" s="1" t="s">
        <v>4090</v>
      </c>
      <c r="L64" s="1" t="s">
        <v>4090</v>
      </c>
      <c r="M64" s="1" t="s">
        <v>4090</v>
      </c>
      <c r="N64" s="1" t="s">
        <v>4090</v>
      </c>
      <c r="O64" s="1" t="s">
        <v>4090</v>
      </c>
    </row>
    <row r="65" s="23" customFormat="1" ht="20" customHeight="1" spans="1:15">
      <c r="A65" s="1" t="s">
        <v>2656</v>
      </c>
      <c r="B65" s="1" t="s">
        <v>2653</v>
      </c>
      <c r="C65" s="1" t="s">
        <v>4286</v>
      </c>
      <c r="D65" s="1" t="s">
        <v>4287</v>
      </c>
      <c r="E65" s="1" t="s">
        <v>4264</v>
      </c>
      <c r="F65" s="1" t="s">
        <v>4148</v>
      </c>
      <c r="G65" s="1" t="s">
        <v>83</v>
      </c>
      <c r="H65" s="1" t="s">
        <v>4144</v>
      </c>
      <c r="I65" s="1" t="s">
        <v>4288</v>
      </c>
      <c r="J65" s="1" t="s">
        <v>4089</v>
      </c>
      <c r="K65" s="1" t="s">
        <v>4090</v>
      </c>
      <c r="L65" s="1" t="s">
        <v>4090</v>
      </c>
      <c r="M65" s="1" t="s">
        <v>4090</v>
      </c>
      <c r="N65" s="1" t="s">
        <v>4090</v>
      </c>
      <c r="O65" s="1" t="s">
        <v>4090</v>
      </c>
    </row>
    <row r="66" s="23" customFormat="1" ht="20" customHeight="1" spans="1:15">
      <c r="A66" s="1" t="s">
        <v>2530</v>
      </c>
      <c r="B66" s="1" t="s">
        <v>2527</v>
      </c>
      <c r="C66" s="1" t="s">
        <v>4289</v>
      </c>
      <c r="D66" s="1" t="s">
        <v>4290</v>
      </c>
      <c r="E66" s="1" t="s">
        <v>4264</v>
      </c>
      <c r="F66" s="1" t="s">
        <v>4148</v>
      </c>
      <c r="G66" s="1" t="s">
        <v>83</v>
      </c>
      <c r="H66" s="1" t="s">
        <v>4291</v>
      </c>
      <c r="I66" s="1" t="s">
        <v>4292</v>
      </c>
      <c r="J66" s="1" t="s">
        <v>4089</v>
      </c>
      <c r="K66" s="1" t="s">
        <v>4090</v>
      </c>
      <c r="L66" s="1" t="s">
        <v>4090</v>
      </c>
      <c r="M66" s="1" t="s">
        <v>4090</v>
      </c>
      <c r="N66" s="1" t="s">
        <v>4090</v>
      </c>
      <c r="O66" s="1" t="s">
        <v>4090</v>
      </c>
    </row>
    <row r="67" s="23" customFormat="1" ht="20" customHeight="1" spans="1:15">
      <c r="A67" s="1" t="s">
        <v>3956</v>
      </c>
      <c r="B67" s="1" t="s">
        <v>3953</v>
      </c>
      <c r="C67" s="1" t="s">
        <v>4293</v>
      </c>
      <c r="D67" s="1" t="s">
        <v>4294</v>
      </c>
      <c r="E67" s="1" t="s">
        <v>4085</v>
      </c>
      <c r="F67" s="1" t="s">
        <v>4086</v>
      </c>
      <c r="G67" s="1" t="s">
        <v>83</v>
      </c>
      <c r="H67" s="1" t="s">
        <v>4295</v>
      </c>
      <c r="I67" s="1" t="s">
        <v>4296</v>
      </c>
      <c r="J67" s="1" t="s">
        <v>4089</v>
      </c>
      <c r="K67" s="1" t="s">
        <v>4090</v>
      </c>
      <c r="L67" s="1" t="s">
        <v>4090</v>
      </c>
      <c r="M67" s="1" t="s">
        <v>4090</v>
      </c>
      <c r="N67" s="1" t="s">
        <v>4090</v>
      </c>
      <c r="O67" s="1" t="s">
        <v>4090</v>
      </c>
    </row>
    <row r="68" s="23" customFormat="1" ht="20" customHeight="1" spans="1:15">
      <c r="A68" s="1" t="s">
        <v>3331</v>
      </c>
      <c r="B68" s="1" t="s">
        <v>3329</v>
      </c>
      <c r="C68" s="1" t="s">
        <v>4197</v>
      </c>
      <c r="D68" s="1" t="s">
        <v>4297</v>
      </c>
      <c r="E68" s="1" t="s">
        <v>4264</v>
      </c>
      <c r="F68" s="1" t="s">
        <v>4085</v>
      </c>
      <c r="G68" s="1" t="s">
        <v>83</v>
      </c>
      <c r="H68" s="1" t="s">
        <v>4298</v>
      </c>
      <c r="I68" s="1" t="s">
        <v>4299</v>
      </c>
      <c r="J68" s="1" t="s">
        <v>4089</v>
      </c>
      <c r="K68" s="1" t="s">
        <v>4090</v>
      </c>
      <c r="L68" s="1" t="s">
        <v>4090</v>
      </c>
      <c r="M68" s="1" t="s">
        <v>4090</v>
      </c>
      <c r="N68" s="1" t="s">
        <v>4090</v>
      </c>
      <c r="O68" s="1" t="s">
        <v>4090</v>
      </c>
    </row>
    <row r="69" s="23" customFormat="1" ht="20" customHeight="1" spans="1:15">
      <c r="A69" s="1" t="s">
        <v>3554</v>
      </c>
      <c r="B69" s="1" t="s">
        <v>3550</v>
      </c>
      <c r="C69" s="1" t="s">
        <v>4300</v>
      </c>
      <c r="D69" s="1" t="s">
        <v>4301</v>
      </c>
      <c r="E69" s="1" t="s">
        <v>4148</v>
      </c>
      <c r="F69" s="1" t="s">
        <v>4085</v>
      </c>
      <c r="G69" s="1" t="s">
        <v>83</v>
      </c>
      <c r="H69" s="1" t="s">
        <v>4291</v>
      </c>
      <c r="I69" s="1" t="s">
        <v>4302</v>
      </c>
      <c r="J69" s="1" t="s">
        <v>4089</v>
      </c>
      <c r="K69" s="1" t="s">
        <v>4090</v>
      </c>
      <c r="L69" s="1" t="s">
        <v>4090</v>
      </c>
      <c r="M69" s="1" t="s">
        <v>4090</v>
      </c>
      <c r="N69" s="1" t="s">
        <v>4090</v>
      </c>
      <c r="O69" s="1" t="s">
        <v>4090</v>
      </c>
    </row>
    <row r="70" s="23" customFormat="1" ht="20" customHeight="1" spans="1:15">
      <c r="A70" s="1" t="s">
        <v>4022</v>
      </c>
      <c r="B70" s="1" t="s">
        <v>4017</v>
      </c>
      <c r="C70" s="1" t="s">
        <v>4303</v>
      </c>
      <c r="D70" s="1" t="s">
        <v>4304</v>
      </c>
      <c r="E70" s="1" t="s">
        <v>4148</v>
      </c>
      <c r="F70" s="1" t="s">
        <v>4086</v>
      </c>
      <c r="G70" s="1" t="s">
        <v>83</v>
      </c>
      <c r="H70" s="1" t="s">
        <v>4305</v>
      </c>
      <c r="I70" s="1" t="s">
        <v>4306</v>
      </c>
      <c r="J70" s="1" t="s">
        <v>4089</v>
      </c>
      <c r="K70" s="1" t="s">
        <v>4090</v>
      </c>
      <c r="L70" s="1" t="s">
        <v>4090</v>
      </c>
      <c r="M70" s="1" t="s">
        <v>4090</v>
      </c>
      <c r="N70" s="1" t="s">
        <v>4090</v>
      </c>
      <c r="O70" s="1" t="s">
        <v>4090</v>
      </c>
    </row>
    <row r="71" s="23" customFormat="1" ht="20" customHeight="1" spans="1:15">
      <c r="A71" s="1" t="s">
        <v>3007</v>
      </c>
      <c r="B71" s="1" t="s">
        <v>3003</v>
      </c>
      <c r="C71" s="1" t="s">
        <v>4307</v>
      </c>
      <c r="D71" s="1" t="s">
        <v>4308</v>
      </c>
      <c r="E71" s="1" t="s">
        <v>4264</v>
      </c>
      <c r="F71" s="1" t="s">
        <v>4085</v>
      </c>
      <c r="G71" s="1" t="s">
        <v>83</v>
      </c>
      <c r="H71" s="1" t="s">
        <v>4309</v>
      </c>
      <c r="I71" s="1" t="s">
        <v>4310</v>
      </c>
      <c r="J71" s="1" t="s">
        <v>4089</v>
      </c>
      <c r="K71" s="1" t="s">
        <v>4090</v>
      </c>
      <c r="L71" s="1" t="s">
        <v>4090</v>
      </c>
      <c r="M71" s="1" t="s">
        <v>4090</v>
      </c>
      <c r="N71" s="1" t="s">
        <v>4090</v>
      </c>
      <c r="O71" s="1" t="s">
        <v>4090</v>
      </c>
    </row>
    <row r="72" s="23" customFormat="1" ht="20" customHeight="1" spans="1:15">
      <c r="A72" s="1" t="s">
        <v>2888</v>
      </c>
      <c r="B72" s="1" t="s">
        <v>2887</v>
      </c>
      <c r="C72" s="1" t="s">
        <v>4217</v>
      </c>
      <c r="D72" s="1" t="s">
        <v>4311</v>
      </c>
      <c r="E72" s="1" t="s">
        <v>4264</v>
      </c>
      <c r="F72" s="1" t="s">
        <v>4148</v>
      </c>
      <c r="G72" s="1" t="s">
        <v>83</v>
      </c>
      <c r="H72" s="1" t="s">
        <v>4161</v>
      </c>
      <c r="I72" s="1" t="s">
        <v>4312</v>
      </c>
      <c r="J72" s="1" t="s">
        <v>4089</v>
      </c>
      <c r="K72" s="1" t="s">
        <v>4090</v>
      </c>
      <c r="L72" s="1" t="s">
        <v>4090</v>
      </c>
      <c r="M72" s="1" t="s">
        <v>4090</v>
      </c>
      <c r="N72" s="1" t="s">
        <v>4090</v>
      </c>
      <c r="O72" s="1" t="s">
        <v>4090</v>
      </c>
    </row>
    <row r="73" s="23" customFormat="1" ht="20" customHeight="1" spans="1:15">
      <c r="A73" s="1" t="s">
        <v>2614</v>
      </c>
      <c r="B73" s="1" t="s">
        <v>2612</v>
      </c>
      <c r="C73" s="1" t="s">
        <v>4313</v>
      </c>
      <c r="D73" s="1" t="s">
        <v>4314</v>
      </c>
      <c r="E73" s="1" t="s">
        <v>4264</v>
      </c>
      <c r="F73" s="1" t="s">
        <v>4148</v>
      </c>
      <c r="G73" s="1" t="s">
        <v>83</v>
      </c>
      <c r="H73" s="1" t="s">
        <v>4315</v>
      </c>
      <c r="I73" s="1" t="s">
        <v>4316</v>
      </c>
      <c r="J73" s="1" t="s">
        <v>4089</v>
      </c>
      <c r="K73" s="1" t="s">
        <v>4090</v>
      </c>
      <c r="L73" s="1" t="s">
        <v>4090</v>
      </c>
      <c r="M73" s="1" t="s">
        <v>4090</v>
      </c>
      <c r="N73" s="1" t="s">
        <v>4090</v>
      </c>
      <c r="O73" s="1" t="s">
        <v>4090</v>
      </c>
    </row>
    <row r="74" s="23" customFormat="1" ht="20" customHeight="1" spans="1:15">
      <c r="A74" s="1" t="s">
        <v>2969</v>
      </c>
      <c r="B74" s="1" t="s">
        <v>2966</v>
      </c>
      <c r="C74" s="1" t="s">
        <v>4317</v>
      </c>
      <c r="D74" s="1" t="s">
        <v>4318</v>
      </c>
      <c r="E74" s="1" t="s">
        <v>4148</v>
      </c>
      <c r="F74" s="1" t="s">
        <v>4085</v>
      </c>
      <c r="G74" s="1" t="s">
        <v>83</v>
      </c>
      <c r="H74" s="1" t="s">
        <v>4144</v>
      </c>
      <c r="I74" s="1" t="s">
        <v>4319</v>
      </c>
      <c r="J74" s="1" t="s">
        <v>4089</v>
      </c>
      <c r="K74" s="1" t="s">
        <v>4090</v>
      </c>
      <c r="L74" s="1" t="s">
        <v>4090</v>
      </c>
      <c r="M74" s="1" t="s">
        <v>4090</v>
      </c>
      <c r="N74" s="1" t="s">
        <v>4090</v>
      </c>
      <c r="O74" s="1" t="s">
        <v>4090</v>
      </c>
    </row>
    <row r="75" s="23" customFormat="1" ht="20" customHeight="1" spans="1:15">
      <c r="A75" s="1" t="s">
        <v>3182</v>
      </c>
      <c r="B75" s="1" t="s">
        <v>3176</v>
      </c>
      <c r="C75" s="1" t="s">
        <v>4320</v>
      </c>
      <c r="D75" s="1" t="s">
        <v>4321</v>
      </c>
      <c r="E75" s="1" t="s">
        <v>4148</v>
      </c>
      <c r="F75" s="1" t="s">
        <v>4085</v>
      </c>
      <c r="G75" s="1" t="s">
        <v>83</v>
      </c>
      <c r="H75" s="1" t="s">
        <v>4165</v>
      </c>
      <c r="I75" s="1" t="s">
        <v>4322</v>
      </c>
      <c r="J75" s="1" t="s">
        <v>4089</v>
      </c>
      <c r="K75" s="1" t="s">
        <v>4090</v>
      </c>
      <c r="L75" s="1" t="s">
        <v>4090</v>
      </c>
      <c r="M75" s="1" t="s">
        <v>4090</v>
      </c>
      <c r="N75" s="1" t="s">
        <v>4090</v>
      </c>
      <c r="O75" s="1" t="s">
        <v>4090</v>
      </c>
    </row>
    <row r="76" s="23" customFormat="1" ht="20" customHeight="1" spans="1:15">
      <c r="A76" s="1" t="s">
        <v>2992</v>
      </c>
      <c r="B76" s="1" t="s">
        <v>2988</v>
      </c>
      <c r="C76" s="1" t="s">
        <v>4323</v>
      </c>
      <c r="D76" s="1" t="s">
        <v>4324</v>
      </c>
      <c r="E76" s="1" t="s">
        <v>4264</v>
      </c>
      <c r="F76" s="1" t="s">
        <v>4085</v>
      </c>
      <c r="G76" s="1" t="s">
        <v>83</v>
      </c>
      <c r="H76" s="1" t="s">
        <v>4325</v>
      </c>
      <c r="I76" s="1" t="s">
        <v>4326</v>
      </c>
      <c r="J76" s="1" t="s">
        <v>4089</v>
      </c>
      <c r="K76" s="1" t="s">
        <v>4090</v>
      </c>
      <c r="L76" s="1" t="s">
        <v>4090</v>
      </c>
      <c r="M76" s="1" t="s">
        <v>4090</v>
      </c>
      <c r="N76" s="1" t="s">
        <v>4090</v>
      </c>
      <c r="O76" s="1" t="s">
        <v>4090</v>
      </c>
    </row>
    <row r="77" s="23" customFormat="1" ht="20" customHeight="1" spans="1:15">
      <c r="A77" s="1" t="s">
        <v>2611</v>
      </c>
      <c r="B77" s="1" t="s">
        <v>2607</v>
      </c>
      <c r="C77" s="1" t="s">
        <v>4327</v>
      </c>
      <c r="D77" s="1" t="s">
        <v>4328</v>
      </c>
      <c r="E77" s="1" t="s">
        <v>4264</v>
      </c>
      <c r="F77" s="1" t="s">
        <v>4148</v>
      </c>
      <c r="G77" s="1" t="s">
        <v>83</v>
      </c>
      <c r="H77" s="1" t="s">
        <v>4329</v>
      </c>
      <c r="I77" s="1" t="s">
        <v>4330</v>
      </c>
      <c r="J77" s="1" t="s">
        <v>4089</v>
      </c>
      <c r="K77" s="1" t="s">
        <v>4090</v>
      </c>
      <c r="L77" s="1" t="s">
        <v>4090</v>
      </c>
      <c r="M77" s="1" t="s">
        <v>4090</v>
      </c>
      <c r="N77" s="1" t="s">
        <v>4090</v>
      </c>
      <c r="O77" s="1" t="s">
        <v>4090</v>
      </c>
    </row>
    <row r="78" s="23" customFormat="1" ht="20" customHeight="1" spans="1:15">
      <c r="A78" s="1" t="s">
        <v>2688</v>
      </c>
      <c r="B78" s="1" t="s">
        <v>2682</v>
      </c>
      <c r="C78" s="1" t="s">
        <v>4331</v>
      </c>
      <c r="D78" s="1" t="s">
        <v>4332</v>
      </c>
      <c r="E78" s="1" t="s">
        <v>4264</v>
      </c>
      <c r="F78" s="1" t="s">
        <v>4148</v>
      </c>
      <c r="G78" s="1" t="s">
        <v>83</v>
      </c>
      <c r="H78" s="1" t="s">
        <v>4333</v>
      </c>
      <c r="I78" s="1" t="s">
        <v>4334</v>
      </c>
      <c r="J78" s="1" t="s">
        <v>4089</v>
      </c>
      <c r="K78" s="1" t="s">
        <v>4090</v>
      </c>
      <c r="L78" s="1" t="s">
        <v>4090</v>
      </c>
      <c r="M78" s="1" t="s">
        <v>4090</v>
      </c>
      <c r="N78" s="1" t="s">
        <v>4090</v>
      </c>
      <c r="O78" s="1" t="s">
        <v>4090</v>
      </c>
    </row>
    <row r="79" s="23" customFormat="1" ht="20" customHeight="1" spans="1:15">
      <c r="A79" s="1" t="s">
        <v>2824</v>
      </c>
      <c r="B79" s="1" t="s">
        <v>2818</v>
      </c>
      <c r="C79" s="1" t="s">
        <v>4335</v>
      </c>
      <c r="D79" s="1" t="s">
        <v>4336</v>
      </c>
      <c r="E79" s="1" t="s">
        <v>4264</v>
      </c>
      <c r="F79" s="1" t="s">
        <v>4148</v>
      </c>
      <c r="G79" s="1" t="s">
        <v>83</v>
      </c>
      <c r="H79" s="1" t="s">
        <v>4337</v>
      </c>
      <c r="I79" s="1" t="s">
        <v>4338</v>
      </c>
      <c r="J79" s="1" t="s">
        <v>4089</v>
      </c>
      <c r="K79" s="1" t="s">
        <v>4090</v>
      </c>
      <c r="L79" s="1" t="s">
        <v>4090</v>
      </c>
      <c r="M79" s="1" t="s">
        <v>4090</v>
      </c>
      <c r="N79" s="1" t="s">
        <v>4090</v>
      </c>
      <c r="O79" s="1" t="s">
        <v>4090</v>
      </c>
    </row>
    <row r="80" s="23" customFormat="1" ht="20" customHeight="1" spans="1:15">
      <c r="A80" s="1" t="s">
        <v>4016</v>
      </c>
      <c r="B80" s="1" t="s">
        <v>4013</v>
      </c>
      <c r="C80" s="1" t="s">
        <v>4339</v>
      </c>
      <c r="D80" s="1" t="s">
        <v>4340</v>
      </c>
      <c r="E80" s="1" t="s">
        <v>4148</v>
      </c>
      <c r="F80" s="1" t="s">
        <v>4086</v>
      </c>
      <c r="G80" s="1" t="s">
        <v>83</v>
      </c>
      <c r="H80" s="1" t="s">
        <v>4341</v>
      </c>
      <c r="I80" s="1" t="s">
        <v>4342</v>
      </c>
      <c r="J80" s="1" t="s">
        <v>4089</v>
      </c>
      <c r="K80" s="1" t="s">
        <v>4090</v>
      </c>
      <c r="L80" s="1" t="s">
        <v>4090</v>
      </c>
      <c r="M80" s="1" t="s">
        <v>4090</v>
      </c>
      <c r="N80" s="1" t="s">
        <v>4090</v>
      </c>
      <c r="O80" s="1" t="s">
        <v>4090</v>
      </c>
    </row>
    <row r="81" s="23" customFormat="1" ht="20" customHeight="1" spans="1:15">
      <c r="A81" s="1" t="s">
        <v>3987</v>
      </c>
      <c r="B81" s="1" t="s">
        <v>3981</v>
      </c>
      <c r="C81" s="1" t="s">
        <v>4343</v>
      </c>
      <c r="D81" s="1" t="s">
        <v>4344</v>
      </c>
      <c r="E81" s="1" t="s">
        <v>4148</v>
      </c>
      <c r="F81" s="1" t="s">
        <v>4086</v>
      </c>
      <c r="G81" s="1" t="s">
        <v>83</v>
      </c>
      <c r="H81" s="1" t="s">
        <v>4345</v>
      </c>
      <c r="I81" s="1" t="s">
        <v>4346</v>
      </c>
      <c r="J81" s="1" t="s">
        <v>4089</v>
      </c>
      <c r="K81" s="1" t="s">
        <v>4090</v>
      </c>
      <c r="L81" s="1" t="s">
        <v>4090</v>
      </c>
      <c r="M81" s="1" t="s">
        <v>4090</v>
      </c>
      <c r="N81" s="1" t="s">
        <v>4090</v>
      </c>
      <c r="O81" s="1" t="s">
        <v>4090</v>
      </c>
    </row>
    <row r="82" s="23" customFormat="1" ht="20" customHeight="1" spans="1:15">
      <c r="A82" s="1" t="s">
        <v>3232</v>
      </c>
      <c r="B82" s="1" t="s">
        <v>3229</v>
      </c>
      <c r="C82" s="1" t="s">
        <v>4347</v>
      </c>
      <c r="D82" s="1" t="s">
        <v>4348</v>
      </c>
      <c r="E82" s="1" t="s">
        <v>4264</v>
      </c>
      <c r="F82" s="1" t="s">
        <v>4085</v>
      </c>
      <c r="G82" s="1" t="s">
        <v>83</v>
      </c>
      <c r="H82" s="1" t="s">
        <v>4349</v>
      </c>
      <c r="I82" s="1" t="s">
        <v>4350</v>
      </c>
      <c r="J82" s="1" t="s">
        <v>4089</v>
      </c>
      <c r="K82" s="1" t="s">
        <v>4090</v>
      </c>
      <c r="L82" s="1" t="s">
        <v>4090</v>
      </c>
      <c r="M82" s="1" t="s">
        <v>4090</v>
      </c>
      <c r="N82" s="1" t="s">
        <v>4090</v>
      </c>
      <c r="O82" s="1" t="s">
        <v>4090</v>
      </c>
    </row>
    <row r="83" s="23" customFormat="1" ht="20" customHeight="1" spans="1:15">
      <c r="A83" s="1" t="s">
        <v>2734</v>
      </c>
      <c r="B83" s="1" t="s">
        <v>2729</v>
      </c>
      <c r="C83" s="1" t="s">
        <v>4351</v>
      </c>
      <c r="D83" s="1" t="s">
        <v>4352</v>
      </c>
      <c r="E83" s="1" t="s">
        <v>4264</v>
      </c>
      <c r="F83" s="1" t="s">
        <v>4148</v>
      </c>
      <c r="G83" s="1" t="s">
        <v>83</v>
      </c>
      <c r="H83" s="1" t="s">
        <v>4353</v>
      </c>
      <c r="I83" s="1" t="s">
        <v>4354</v>
      </c>
      <c r="J83" s="1" t="s">
        <v>4089</v>
      </c>
      <c r="K83" s="1" t="s">
        <v>4090</v>
      </c>
      <c r="L83" s="1" t="s">
        <v>4090</v>
      </c>
      <c r="M83" s="1" t="s">
        <v>4090</v>
      </c>
      <c r="N83" s="1" t="s">
        <v>4090</v>
      </c>
      <c r="O83" s="1" t="s">
        <v>4090</v>
      </c>
    </row>
    <row r="84" s="23" customFormat="1" ht="20" customHeight="1" spans="1:15">
      <c r="A84" s="1" t="s">
        <v>2698</v>
      </c>
      <c r="B84" s="1" t="s">
        <v>2695</v>
      </c>
      <c r="C84" s="1" t="s">
        <v>4355</v>
      </c>
      <c r="D84" s="1" t="s">
        <v>4356</v>
      </c>
      <c r="E84" s="1" t="s">
        <v>4264</v>
      </c>
      <c r="F84" s="1" t="s">
        <v>4148</v>
      </c>
      <c r="G84" s="1" t="s">
        <v>83</v>
      </c>
      <c r="H84" s="1" t="s">
        <v>4325</v>
      </c>
      <c r="I84" s="1" t="s">
        <v>4357</v>
      </c>
      <c r="J84" s="1" t="s">
        <v>4089</v>
      </c>
      <c r="K84" s="1" t="s">
        <v>4090</v>
      </c>
      <c r="L84" s="1" t="s">
        <v>4090</v>
      </c>
      <c r="M84" s="1" t="s">
        <v>4090</v>
      </c>
      <c r="N84" s="1" t="s">
        <v>4090</v>
      </c>
      <c r="O84" s="1" t="s">
        <v>4090</v>
      </c>
    </row>
    <row r="85" s="23" customFormat="1" ht="20" customHeight="1" spans="1:15">
      <c r="A85" s="1" t="s">
        <v>2508</v>
      </c>
      <c r="B85" s="1" t="s">
        <v>2503</v>
      </c>
      <c r="C85" s="1" t="s">
        <v>4358</v>
      </c>
      <c r="D85" s="1" t="s">
        <v>4359</v>
      </c>
      <c r="E85" s="1" t="s">
        <v>4264</v>
      </c>
      <c r="F85" s="1" t="s">
        <v>4148</v>
      </c>
      <c r="G85" s="1" t="s">
        <v>83</v>
      </c>
      <c r="H85" s="1" t="s">
        <v>4137</v>
      </c>
      <c r="I85" s="1" t="s">
        <v>4360</v>
      </c>
      <c r="J85" s="1" t="s">
        <v>4089</v>
      </c>
      <c r="K85" s="1" t="s">
        <v>4090</v>
      </c>
      <c r="L85" s="1" t="s">
        <v>4090</v>
      </c>
      <c r="M85" s="1" t="s">
        <v>4090</v>
      </c>
      <c r="N85" s="1" t="s">
        <v>4090</v>
      </c>
      <c r="O85" s="1" t="s">
        <v>4090</v>
      </c>
    </row>
    <row r="86" s="23" customFormat="1" ht="20" customHeight="1" spans="1:15">
      <c r="A86" s="1" t="s">
        <v>3573</v>
      </c>
      <c r="B86" s="1" t="s">
        <v>3570</v>
      </c>
      <c r="C86" s="1" t="s">
        <v>4361</v>
      </c>
      <c r="D86" s="1" t="s">
        <v>4362</v>
      </c>
      <c r="E86" s="1" t="s">
        <v>4085</v>
      </c>
      <c r="F86" s="1" t="s">
        <v>4086</v>
      </c>
      <c r="G86" s="1" t="s">
        <v>83</v>
      </c>
      <c r="H86" s="1" t="s">
        <v>4363</v>
      </c>
      <c r="I86" s="1" t="s">
        <v>4364</v>
      </c>
      <c r="J86" s="1" t="s">
        <v>4089</v>
      </c>
      <c r="K86" s="1" t="s">
        <v>4090</v>
      </c>
      <c r="L86" s="1" t="s">
        <v>4090</v>
      </c>
      <c r="M86" s="1" t="s">
        <v>4090</v>
      </c>
      <c r="N86" s="1" t="s">
        <v>4090</v>
      </c>
      <c r="O86" s="1" t="s">
        <v>4090</v>
      </c>
    </row>
    <row r="87" s="23" customFormat="1" ht="20" customHeight="1" spans="1:15">
      <c r="A87" s="1" t="s">
        <v>2704</v>
      </c>
      <c r="B87" s="1" t="s">
        <v>2699</v>
      </c>
      <c r="C87" s="1" t="s">
        <v>4365</v>
      </c>
      <c r="D87" s="1" t="s">
        <v>4366</v>
      </c>
      <c r="E87" s="1" t="s">
        <v>4264</v>
      </c>
      <c r="F87" s="1" t="s">
        <v>4148</v>
      </c>
      <c r="G87" s="1" t="s">
        <v>83</v>
      </c>
      <c r="H87" s="1" t="s">
        <v>4367</v>
      </c>
      <c r="I87" s="1" t="s">
        <v>4368</v>
      </c>
      <c r="J87" s="1" t="s">
        <v>4089</v>
      </c>
      <c r="K87" s="1" t="s">
        <v>4090</v>
      </c>
      <c r="L87" s="1" t="s">
        <v>4090</v>
      </c>
      <c r="M87" s="1" t="s">
        <v>4090</v>
      </c>
      <c r="N87" s="1" t="s">
        <v>4090</v>
      </c>
      <c r="O87" s="1" t="s">
        <v>4090</v>
      </c>
    </row>
    <row r="88" s="23" customFormat="1" ht="20" customHeight="1" spans="1:15">
      <c r="A88" s="1" t="s">
        <v>2951</v>
      </c>
      <c r="B88" s="1" t="s">
        <v>2948</v>
      </c>
      <c r="C88" s="1" t="s">
        <v>4369</v>
      </c>
      <c r="D88" s="1" t="s">
        <v>4370</v>
      </c>
      <c r="E88" s="1" t="s">
        <v>4264</v>
      </c>
      <c r="F88" s="1" t="s">
        <v>4148</v>
      </c>
      <c r="G88" s="1" t="s">
        <v>83</v>
      </c>
      <c r="H88" s="1" t="s">
        <v>4353</v>
      </c>
      <c r="I88" s="1" t="s">
        <v>4371</v>
      </c>
      <c r="J88" s="1" t="s">
        <v>4089</v>
      </c>
      <c r="K88" s="1" t="s">
        <v>4090</v>
      </c>
      <c r="L88" s="1" t="s">
        <v>4090</v>
      </c>
      <c r="M88" s="1" t="s">
        <v>4090</v>
      </c>
      <c r="N88" s="1" t="s">
        <v>4090</v>
      </c>
      <c r="O88" s="1" t="s">
        <v>4090</v>
      </c>
    </row>
    <row r="89" s="23" customFormat="1" ht="20" customHeight="1" spans="1:15">
      <c r="A89" s="1" t="s">
        <v>3454</v>
      </c>
      <c r="B89" s="1" t="s">
        <v>3450</v>
      </c>
      <c r="C89" s="1" t="s">
        <v>4372</v>
      </c>
      <c r="D89" s="1" t="s">
        <v>4373</v>
      </c>
      <c r="E89" s="1" t="s">
        <v>4148</v>
      </c>
      <c r="F89" s="1" t="s">
        <v>4085</v>
      </c>
      <c r="G89" s="1" t="s">
        <v>83</v>
      </c>
      <c r="H89" s="1" t="s">
        <v>4374</v>
      </c>
      <c r="I89" s="1" t="s">
        <v>4375</v>
      </c>
      <c r="J89" s="1" t="s">
        <v>4089</v>
      </c>
      <c r="K89" s="1" t="s">
        <v>4090</v>
      </c>
      <c r="L89" s="1" t="s">
        <v>4090</v>
      </c>
      <c r="M89" s="1" t="s">
        <v>4090</v>
      </c>
      <c r="N89" s="1" t="s">
        <v>4090</v>
      </c>
      <c r="O89" s="1" t="s">
        <v>4090</v>
      </c>
    </row>
    <row r="90" s="23" customFormat="1" ht="20" customHeight="1" spans="1:15">
      <c r="A90" s="1" t="s">
        <v>2898</v>
      </c>
      <c r="B90" s="1" t="s">
        <v>2894</v>
      </c>
      <c r="C90" s="1" t="s">
        <v>4376</v>
      </c>
      <c r="D90" s="1" t="s">
        <v>4377</v>
      </c>
      <c r="E90" s="1" t="s">
        <v>4264</v>
      </c>
      <c r="F90" s="1" t="s">
        <v>4148</v>
      </c>
      <c r="G90" s="1" t="s">
        <v>83</v>
      </c>
      <c r="H90" s="1" t="s">
        <v>4378</v>
      </c>
      <c r="I90" s="1" t="s">
        <v>4379</v>
      </c>
      <c r="J90" s="1" t="s">
        <v>4089</v>
      </c>
      <c r="K90" s="1" t="s">
        <v>4090</v>
      </c>
      <c r="L90" s="1" t="s">
        <v>4090</v>
      </c>
      <c r="M90" s="1" t="s">
        <v>4090</v>
      </c>
      <c r="N90" s="1" t="s">
        <v>4090</v>
      </c>
      <c r="O90" s="1" t="s">
        <v>4090</v>
      </c>
    </row>
    <row r="91" s="23" customFormat="1" ht="20" customHeight="1" spans="1:15">
      <c r="A91" s="1" t="s">
        <v>4380</v>
      </c>
      <c r="B91" s="1" t="s">
        <v>4381</v>
      </c>
      <c r="C91" s="1" t="s">
        <v>4382</v>
      </c>
      <c r="D91" s="1" t="s">
        <v>4383</v>
      </c>
      <c r="E91" s="1" t="s">
        <v>4264</v>
      </c>
      <c r="F91" s="1" t="s">
        <v>4148</v>
      </c>
      <c r="G91" s="1" t="s">
        <v>83</v>
      </c>
      <c r="H91" s="1" t="s">
        <v>4384</v>
      </c>
      <c r="I91" s="1" t="s">
        <v>4385</v>
      </c>
      <c r="J91" s="1" t="s">
        <v>4089</v>
      </c>
      <c r="K91" s="1" t="s">
        <v>4090</v>
      </c>
      <c r="L91" s="1" t="s">
        <v>4090</v>
      </c>
      <c r="M91" s="1" t="s">
        <v>4090</v>
      </c>
      <c r="N91" s="1" t="s">
        <v>4090</v>
      </c>
      <c r="O91" s="1" t="s">
        <v>4090</v>
      </c>
    </row>
    <row r="92" s="23" customFormat="1" ht="20" customHeight="1" spans="1:15">
      <c r="A92" s="1" t="s">
        <v>2535</v>
      </c>
      <c r="B92" s="1" t="s">
        <v>2531</v>
      </c>
      <c r="C92" s="1" t="s">
        <v>4386</v>
      </c>
      <c r="D92" s="1" t="s">
        <v>4387</v>
      </c>
      <c r="E92" s="1" t="s">
        <v>4264</v>
      </c>
      <c r="F92" s="1" t="s">
        <v>4148</v>
      </c>
      <c r="G92" s="1" t="s">
        <v>83</v>
      </c>
      <c r="H92" s="1" t="s">
        <v>4388</v>
      </c>
      <c r="I92" s="1" t="s">
        <v>4389</v>
      </c>
      <c r="J92" s="1" t="s">
        <v>4089</v>
      </c>
      <c r="K92" s="1" t="s">
        <v>4090</v>
      </c>
      <c r="L92" s="1" t="s">
        <v>4090</v>
      </c>
      <c r="M92" s="1" t="s">
        <v>4090</v>
      </c>
      <c r="N92" s="1" t="s">
        <v>4090</v>
      </c>
      <c r="O92" s="1" t="s">
        <v>4090</v>
      </c>
    </row>
    <row r="93" s="23" customFormat="1" ht="20" customHeight="1" spans="1:15">
      <c r="A93" s="1" t="s">
        <v>3202</v>
      </c>
      <c r="B93" s="1" t="s">
        <v>3199</v>
      </c>
      <c r="C93" s="1" t="s">
        <v>4390</v>
      </c>
      <c r="D93" s="1" t="s">
        <v>4391</v>
      </c>
      <c r="E93" s="1" t="s">
        <v>4148</v>
      </c>
      <c r="F93" s="1" t="s">
        <v>4085</v>
      </c>
      <c r="G93" s="1" t="s">
        <v>83</v>
      </c>
      <c r="H93" s="1" t="s">
        <v>4392</v>
      </c>
      <c r="I93" s="1" t="s">
        <v>4393</v>
      </c>
      <c r="J93" s="1" t="s">
        <v>4089</v>
      </c>
      <c r="K93" s="1" t="s">
        <v>4090</v>
      </c>
      <c r="L93" s="1" t="s">
        <v>4090</v>
      </c>
      <c r="M93" s="1" t="s">
        <v>4090</v>
      </c>
      <c r="N93" s="1" t="s">
        <v>4090</v>
      </c>
      <c r="O93" s="1" t="s">
        <v>4090</v>
      </c>
    </row>
    <row r="94" s="23" customFormat="1" ht="20" customHeight="1" spans="1:15">
      <c r="A94" s="1" t="s">
        <v>3398</v>
      </c>
      <c r="B94" s="1" t="s">
        <v>3392</v>
      </c>
      <c r="C94" s="1" t="s">
        <v>3395</v>
      </c>
      <c r="D94" s="1" t="s">
        <v>4394</v>
      </c>
      <c r="E94" s="1" t="s">
        <v>4148</v>
      </c>
      <c r="F94" s="1" t="s">
        <v>4085</v>
      </c>
      <c r="G94" s="1" t="s">
        <v>83</v>
      </c>
      <c r="H94" s="1" t="s">
        <v>4168</v>
      </c>
      <c r="I94" s="1" t="s">
        <v>4395</v>
      </c>
      <c r="J94" s="1" t="s">
        <v>4089</v>
      </c>
      <c r="K94" s="1" t="s">
        <v>4090</v>
      </c>
      <c r="L94" s="1" t="s">
        <v>4090</v>
      </c>
      <c r="M94" s="1" t="s">
        <v>4090</v>
      </c>
      <c r="N94" s="1" t="s">
        <v>4090</v>
      </c>
      <c r="O94" s="1" t="s">
        <v>4090</v>
      </c>
    </row>
    <row r="95" s="23" customFormat="1" ht="20" customHeight="1" spans="1:15">
      <c r="A95" s="1" t="s">
        <v>2520</v>
      </c>
      <c r="B95" s="1" t="s">
        <v>2518</v>
      </c>
      <c r="C95" s="1" t="s">
        <v>4396</v>
      </c>
      <c r="D95" s="1" t="s">
        <v>4397</v>
      </c>
      <c r="E95" s="1" t="s">
        <v>4264</v>
      </c>
      <c r="F95" s="1" t="s">
        <v>4148</v>
      </c>
      <c r="G95" s="1" t="s">
        <v>83</v>
      </c>
      <c r="H95" s="1" t="s">
        <v>4398</v>
      </c>
      <c r="I95" s="1" t="s">
        <v>4399</v>
      </c>
      <c r="J95" s="1" t="s">
        <v>4089</v>
      </c>
      <c r="K95" s="1" t="s">
        <v>4090</v>
      </c>
      <c r="L95" s="1" t="s">
        <v>4090</v>
      </c>
      <c r="M95" s="1" t="s">
        <v>4090</v>
      </c>
      <c r="N95" s="1" t="s">
        <v>4090</v>
      </c>
      <c r="O95" s="1" t="s">
        <v>4090</v>
      </c>
    </row>
    <row r="96" s="23" customFormat="1" ht="20" customHeight="1" spans="1:15">
      <c r="A96" s="1" t="s">
        <v>2560</v>
      </c>
      <c r="B96" s="1" t="s">
        <v>2558</v>
      </c>
      <c r="C96" s="1" t="s">
        <v>4400</v>
      </c>
      <c r="D96" s="1" t="s">
        <v>4401</v>
      </c>
      <c r="E96" s="1" t="s">
        <v>4264</v>
      </c>
      <c r="F96" s="1" t="s">
        <v>4148</v>
      </c>
      <c r="G96" s="1" t="s">
        <v>83</v>
      </c>
      <c r="H96" s="1" t="s">
        <v>4402</v>
      </c>
      <c r="I96" s="1" t="s">
        <v>4403</v>
      </c>
      <c r="J96" s="1" t="s">
        <v>4089</v>
      </c>
      <c r="K96" s="1" t="s">
        <v>4090</v>
      </c>
      <c r="L96" s="1" t="s">
        <v>4090</v>
      </c>
      <c r="M96" s="1" t="s">
        <v>4090</v>
      </c>
      <c r="N96" s="1" t="s">
        <v>4090</v>
      </c>
      <c r="O96" s="1" t="s">
        <v>4090</v>
      </c>
    </row>
    <row r="97" s="23" customFormat="1" ht="20" customHeight="1" spans="1:15">
      <c r="A97" s="1" t="s">
        <v>3284</v>
      </c>
      <c r="B97" s="1" t="s">
        <v>3279</v>
      </c>
      <c r="C97" s="1" t="s">
        <v>4404</v>
      </c>
      <c r="D97" s="1" t="s">
        <v>4405</v>
      </c>
      <c r="E97" s="1" t="s">
        <v>4148</v>
      </c>
      <c r="F97" s="1" t="s">
        <v>4085</v>
      </c>
      <c r="G97" s="1" t="s">
        <v>83</v>
      </c>
      <c r="H97" s="1" t="s">
        <v>4113</v>
      </c>
      <c r="I97" s="1" t="s">
        <v>4406</v>
      </c>
      <c r="J97" s="1" t="s">
        <v>4089</v>
      </c>
      <c r="K97" s="1" t="s">
        <v>4090</v>
      </c>
      <c r="L97" s="1" t="s">
        <v>4090</v>
      </c>
      <c r="M97" s="1" t="s">
        <v>4090</v>
      </c>
      <c r="N97" s="1" t="s">
        <v>4090</v>
      </c>
      <c r="O97" s="1" t="s">
        <v>4090</v>
      </c>
    </row>
    <row r="98" s="23" customFormat="1" ht="20" customHeight="1" spans="1:15">
      <c r="A98" s="1" t="s">
        <v>3322</v>
      </c>
      <c r="B98" s="1" t="s">
        <v>3317</v>
      </c>
      <c r="C98" s="1" t="s">
        <v>4407</v>
      </c>
      <c r="D98" s="1" t="s">
        <v>4408</v>
      </c>
      <c r="E98" s="1" t="s">
        <v>4148</v>
      </c>
      <c r="F98" s="1" t="s">
        <v>4085</v>
      </c>
      <c r="G98" s="1" t="s">
        <v>83</v>
      </c>
      <c r="H98" s="1" t="s">
        <v>4133</v>
      </c>
      <c r="I98" s="1" t="s">
        <v>4409</v>
      </c>
      <c r="J98" s="1" t="s">
        <v>4089</v>
      </c>
      <c r="K98" s="1" t="s">
        <v>4090</v>
      </c>
      <c r="L98" s="1" t="s">
        <v>4090</v>
      </c>
      <c r="M98" s="1" t="s">
        <v>4090</v>
      </c>
      <c r="N98" s="1" t="s">
        <v>4090</v>
      </c>
      <c r="O98" s="1" t="s">
        <v>4090</v>
      </c>
    </row>
    <row r="99" s="23" customFormat="1" ht="20" customHeight="1" spans="1:15">
      <c r="A99" s="1" t="s">
        <v>3578</v>
      </c>
      <c r="B99" s="1" t="s">
        <v>3574</v>
      </c>
      <c r="C99" s="1" t="s">
        <v>4410</v>
      </c>
      <c r="D99" s="1" t="s">
        <v>4411</v>
      </c>
      <c r="E99" s="1" t="s">
        <v>4085</v>
      </c>
      <c r="F99" s="1" t="s">
        <v>4086</v>
      </c>
      <c r="G99" s="1" t="s">
        <v>83</v>
      </c>
      <c r="H99" s="1" t="s">
        <v>4412</v>
      </c>
      <c r="I99" s="1" t="s">
        <v>4413</v>
      </c>
      <c r="J99" s="1" t="s">
        <v>4089</v>
      </c>
      <c r="K99" s="1" t="s">
        <v>4090</v>
      </c>
      <c r="L99" s="1" t="s">
        <v>4090</v>
      </c>
      <c r="M99" s="1" t="s">
        <v>4090</v>
      </c>
      <c r="N99" s="1" t="s">
        <v>4090</v>
      </c>
      <c r="O99" s="1" t="s">
        <v>4090</v>
      </c>
    </row>
    <row r="100" s="23" customFormat="1" ht="20" customHeight="1" spans="1:15">
      <c r="A100" s="1" t="s">
        <v>2857</v>
      </c>
      <c r="B100" s="1" t="s">
        <v>2851</v>
      </c>
      <c r="C100" s="1" t="s">
        <v>4414</v>
      </c>
      <c r="D100" s="1" t="s">
        <v>4415</v>
      </c>
      <c r="E100" s="1" t="s">
        <v>4264</v>
      </c>
      <c r="F100" s="1" t="s">
        <v>4148</v>
      </c>
      <c r="G100" s="1" t="s">
        <v>83</v>
      </c>
      <c r="H100" s="1" t="s">
        <v>4416</v>
      </c>
      <c r="I100" s="1" t="s">
        <v>4417</v>
      </c>
      <c r="J100" s="1" t="s">
        <v>4089</v>
      </c>
      <c r="K100" s="1" t="s">
        <v>4090</v>
      </c>
      <c r="L100" s="1" t="s">
        <v>4090</v>
      </c>
      <c r="M100" s="1" t="s">
        <v>4090</v>
      </c>
      <c r="N100" s="1" t="s">
        <v>4090</v>
      </c>
      <c r="O100" s="1" t="s">
        <v>4090</v>
      </c>
    </row>
    <row r="101" s="23" customFormat="1" ht="20" customHeight="1" spans="1:15">
      <c r="A101" s="1" t="s">
        <v>3040</v>
      </c>
      <c r="B101" s="1" t="s">
        <v>3037</v>
      </c>
      <c r="C101" s="1" t="s">
        <v>4418</v>
      </c>
      <c r="D101" s="1" t="s">
        <v>4419</v>
      </c>
      <c r="E101" s="1" t="s">
        <v>4148</v>
      </c>
      <c r="F101" s="1" t="s">
        <v>4085</v>
      </c>
      <c r="G101" s="1" t="s">
        <v>83</v>
      </c>
      <c r="H101" s="1" t="s">
        <v>4420</v>
      </c>
      <c r="I101" s="1" t="s">
        <v>4421</v>
      </c>
      <c r="J101" s="1" t="s">
        <v>4089</v>
      </c>
      <c r="K101" s="1" t="s">
        <v>4090</v>
      </c>
      <c r="L101" s="1" t="s">
        <v>4090</v>
      </c>
      <c r="M101" s="1" t="s">
        <v>4090</v>
      </c>
      <c r="N101" s="1" t="s">
        <v>4090</v>
      </c>
      <c r="O101" s="1" t="s">
        <v>4090</v>
      </c>
    </row>
    <row r="102" s="23" customFormat="1" ht="20" customHeight="1" spans="1:15">
      <c r="A102" s="1" t="s">
        <v>3257</v>
      </c>
      <c r="B102" s="1" t="s">
        <v>3253</v>
      </c>
      <c r="C102" s="1" t="s">
        <v>4422</v>
      </c>
      <c r="D102" s="1" t="s">
        <v>4423</v>
      </c>
      <c r="E102" s="1" t="s">
        <v>4148</v>
      </c>
      <c r="F102" s="1" t="s">
        <v>4085</v>
      </c>
      <c r="G102" s="1" t="s">
        <v>83</v>
      </c>
      <c r="H102" s="1" t="s">
        <v>4424</v>
      </c>
      <c r="I102" s="1" t="s">
        <v>4425</v>
      </c>
      <c r="J102" s="1" t="s">
        <v>4089</v>
      </c>
      <c r="K102" s="1" t="s">
        <v>4090</v>
      </c>
      <c r="L102" s="1" t="s">
        <v>4090</v>
      </c>
      <c r="M102" s="1" t="s">
        <v>4090</v>
      </c>
      <c r="N102" s="1" t="s">
        <v>4090</v>
      </c>
      <c r="O102" s="1" t="s">
        <v>4090</v>
      </c>
    </row>
    <row r="103" s="23" customFormat="1" ht="20" customHeight="1" spans="1:15">
      <c r="A103" s="1" t="s">
        <v>3630</v>
      </c>
      <c r="B103" s="1" t="s">
        <v>3627</v>
      </c>
      <c r="C103" s="1" t="s">
        <v>4205</v>
      </c>
      <c r="D103" s="1" t="s">
        <v>4426</v>
      </c>
      <c r="E103" s="1" t="s">
        <v>4264</v>
      </c>
      <c r="F103" s="1" t="s">
        <v>4086</v>
      </c>
      <c r="G103" s="1" t="s">
        <v>83</v>
      </c>
      <c r="H103" s="1" t="s">
        <v>4427</v>
      </c>
      <c r="I103" s="1" t="s">
        <v>4428</v>
      </c>
      <c r="J103" s="1" t="s">
        <v>4089</v>
      </c>
      <c r="K103" s="1" t="s">
        <v>4090</v>
      </c>
      <c r="L103" s="1" t="s">
        <v>4090</v>
      </c>
      <c r="M103" s="1" t="s">
        <v>4090</v>
      </c>
      <c r="N103" s="1" t="s">
        <v>4090</v>
      </c>
      <c r="O103" s="1" t="s">
        <v>4090</v>
      </c>
    </row>
    <row r="104" s="23" customFormat="1" ht="20" customHeight="1" spans="1:15">
      <c r="A104" s="1" t="s">
        <v>3681</v>
      </c>
      <c r="B104" s="1" t="s">
        <v>3676</v>
      </c>
      <c r="C104" s="1" t="s">
        <v>4429</v>
      </c>
      <c r="D104" s="1" t="s">
        <v>4430</v>
      </c>
      <c r="E104" s="1" t="s">
        <v>4085</v>
      </c>
      <c r="F104" s="1" t="s">
        <v>4086</v>
      </c>
      <c r="G104" s="1" t="s">
        <v>83</v>
      </c>
      <c r="H104" s="1" t="s">
        <v>4431</v>
      </c>
      <c r="I104" s="1" t="s">
        <v>4432</v>
      </c>
      <c r="J104" s="1" t="s">
        <v>4089</v>
      </c>
      <c r="K104" s="1" t="s">
        <v>4090</v>
      </c>
      <c r="L104" s="1" t="s">
        <v>4090</v>
      </c>
      <c r="M104" s="1" t="s">
        <v>4090</v>
      </c>
      <c r="N104" s="1" t="s">
        <v>4090</v>
      </c>
      <c r="O104" s="1" t="s">
        <v>4090</v>
      </c>
    </row>
    <row r="105" s="23" customFormat="1" ht="20" customHeight="1" spans="1:15">
      <c r="A105" s="1" t="s">
        <v>3513</v>
      </c>
      <c r="B105" s="1" t="s">
        <v>3507</v>
      </c>
      <c r="C105" s="1" t="s">
        <v>4433</v>
      </c>
      <c r="D105" s="1" t="s">
        <v>4434</v>
      </c>
      <c r="E105" s="1" t="s">
        <v>4148</v>
      </c>
      <c r="F105" s="1" t="s">
        <v>4085</v>
      </c>
      <c r="G105" s="1" t="s">
        <v>83</v>
      </c>
      <c r="H105" s="1" t="s">
        <v>4435</v>
      </c>
      <c r="I105" s="1" t="s">
        <v>4436</v>
      </c>
      <c r="J105" s="1" t="s">
        <v>4089</v>
      </c>
      <c r="K105" s="1" t="s">
        <v>4090</v>
      </c>
      <c r="L105" s="1" t="s">
        <v>4090</v>
      </c>
      <c r="M105" s="1" t="s">
        <v>4090</v>
      </c>
      <c r="N105" s="1" t="s">
        <v>4090</v>
      </c>
      <c r="O105" s="1" t="s">
        <v>4090</v>
      </c>
    </row>
    <row r="106" s="23" customFormat="1" ht="20" customHeight="1" spans="1:15">
      <c r="A106" s="1" t="s">
        <v>3926</v>
      </c>
      <c r="B106" s="1" t="s">
        <v>3923</v>
      </c>
      <c r="C106" s="1" t="s">
        <v>4115</v>
      </c>
      <c r="D106" s="1" t="s">
        <v>4437</v>
      </c>
      <c r="E106" s="1" t="s">
        <v>4264</v>
      </c>
      <c r="F106" s="1" t="s">
        <v>4086</v>
      </c>
      <c r="G106" s="1" t="s">
        <v>83</v>
      </c>
      <c r="H106" s="1" t="s">
        <v>4438</v>
      </c>
      <c r="I106" s="1" t="s">
        <v>4439</v>
      </c>
      <c r="J106" s="1" t="s">
        <v>4089</v>
      </c>
      <c r="K106" s="1" t="s">
        <v>4090</v>
      </c>
      <c r="L106" s="1" t="s">
        <v>4090</v>
      </c>
      <c r="M106" s="1" t="s">
        <v>4090</v>
      </c>
      <c r="N106" s="1" t="s">
        <v>4090</v>
      </c>
      <c r="O106" s="1" t="s">
        <v>4090</v>
      </c>
    </row>
    <row r="107" s="23" customFormat="1" ht="20" customHeight="1" spans="1:15">
      <c r="A107" s="1" t="s">
        <v>3558</v>
      </c>
      <c r="B107" s="1" t="s">
        <v>3555</v>
      </c>
      <c r="C107" s="1" t="s">
        <v>4440</v>
      </c>
      <c r="D107" s="1" t="s">
        <v>4441</v>
      </c>
      <c r="E107" s="1" t="s">
        <v>4148</v>
      </c>
      <c r="F107" s="1" t="s">
        <v>4085</v>
      </c>
      <c r="G107" s="1" t="s">
        <v>83</v>
      </c>
      <c r="H107" s="1" t="s">
        <v>4442</v>
      </c>
      <c r="I107" s="1" t="s">
        <v>4443</v>
      </c>
      <c r="J107" s="1" t="s">
        <v>4089</v>
      </c>
      <c r="K107" s="1" t="s">
        <v>4090</v>
      </c>
      <c r="L107" s="1" t="s">
        <v>4090</v>
      </c>
      <c r="M107" s="1" t="s">
        <v>4090</v>
      </c>
      <c r="N107" s="1" t="s">
        <v>4090</v>
      </c>
      <c r="O107" s="1" t="s">
        <v>4090</v>
      </c>
    </row>
    <row r="108" s="23" customFormat="1" ht="20" customHeight="1" spans="1:15">
      <c r="A108" s="1" t="s">
        <v>2811</v>
      </c>
      <c r="B108" s="1" t="s">
        <v>2807</v>
      </c>
      <c r="C108" s="1" t="s">
        <v>4444</v>
      </c>
      <c r="D108" s="1" t="s">
        <v>4445</v>
      </c>
      <c r="E108" s="1" t="s">
        <v>4264</v>
      </c>
      <c r="F108" s="1" t="s">
        <v>4148</v>
      </c>
      <c r="G108" s="1" t="s">
        <v>83</v>
      </c>
      <c r="H108" s="1" t="s">
        <v>4087</v>
      </c>
      <c r="I108" s="1" t="s">
        <v>4446</v>
      </c>
      <c r="J108" s="1" t="s">
        <v>4089</v>
      </c>
      <c r="K108" s="1" t="s">
        <v>4090</v>
      </c>
      <c r="L108" s="1" t="s">
        <v>4090</v>
      </c>
      <c r="M108" s="1" t="s">
        <v>4090</v>
      </c>
      <c r="N108" s="1" t="s">
        <v>4090</v>
      </c>
      <c r="O108" s="1" t="s">
        <v>4090</v>
      </c>
    </row>
    <row r="109" s="23" customFormat="1" ht="20" customHeight="1" spans="1:15">
      <c r="A109" s="1" t="s">
        <v>3445</v>
      </c>
      <c r="B109" s="1" t="s">
        <v>3441</v>
      </c>
      <c r="C109" s="1" t="s">
        <v>4447</v>
      </c>
      <c r="D109" s="1" t="s">
        <v>4448</v>
      </c>
      <c r="E109" s="1" t="s">
        <v>4148</v>
      </c>
      <c r="F109" s="1" t="s">
        <v>4085</v>
      </c>
      <c r="G109" s="1" t="s">
        <v>83</v>
      </c>
      <c r="H109" s="1" t="s">
        <v>4449</v>
      </c>
      <c r="I109" s="1" t="s">
        <v>4450</v>
      </c>
      <c r="J109" s="1" t="s">
        <v>4089</v>
      </c>
      <c r="K109" s="1" t="s">
        <v>4090</v>
      </c>
      <c r="L109" s="1" t="s">
        <v>4090</v>
      </c>
      <c r="M109" s="1" t="s">
        <v>4090</v>
      </c>
      <c r="N109" s="1" t="s">
        <v>4090</v>
      </c>
      <c r="O109" s="1" t="s">
        <v>4090</v>
      </c>
    </row>
    <row r="110" s="23" customFormat="1" ht="20" customHeight="1" spans="1:15">
      <c r="A110" s="1" t="s">
        <v>3967</v>
      </c>
      <c r="B110" s="1" t="s">
        <v>3961</v>
      </c>
      <c r="C110" s="1" t="s">
        <v>4451</v>
      </c>
      <c r="D110" s="1" t="s">
        <v>4452</v>
      </c>
      <c r="E110" s="1" t="s">
        <v>4148</v>
      </c>
      <c r="F110" s="1" t="s">
        <v>4086</v>
      </c>
      <c r="G110" s="1" t="s">
        <v>83</v>
      </c>
      <c r="H110" s="1" t="s">
        <v>4207</v>
      </c>
      <c r="I110" s="1" t="s">
        <v>4453</v>
      </c>
      <c r="J110" s="1" t="s">
        <v>4089</v>
      </c>
      <c r="K110" s="1" t="s">
        <v>4090</v>
      </c>
      <c r="L110" s="1" t="s">
        <v>4090</v>
      </c>
      <c r="M110" s="1" t="s">
        <v>4090</v>
      </c>
      <c r="N110" s="1" t="s">
        <v>4090</v>
      </c>
      <c r="O110" s="1" t="s">
        <v>4090</v>
      </c>
    </row>
    <row r="111" s="23" customFormat="1" ht="20" customHeight="1" spans="1:15">
      <c r="A111" s="1" t="s">
        <v>3270</v>
      </c>
      <c r="B111" s="1" t="s">
        <v>3266</v>
      </c>
      <c r="C111" s="1" t="s">
        <v>3268</v>
      </c>
      <c r="D111" s="1" t="s">
        <v>4454</v>
      </c>
      <c r="E111" s="1" t="s">
        <v>4148</v>
      </c>
      <c r="F111" s="1" t="s">
        <v>4085</v>
      </c>
      <c r="G111" s="1" t="s">
        <v>83</v>
      </c>
      <c r="H111" s="1" t="s">
        <v>4455</v>
      </c>
      <c r="I111" s="1" t="s">
        <v>4456</v>
      </c>
      <c r="J111" s="1" t="s">
        <v>4089</v>
      </c>
      <c r="K111" s="1" t="s">
        <v>4090</v>
      </c>
      <c r="L111" s="1" t="s">
        <v>4090</v>
      </c>
      <c r="M111" s="1" t="s">
        <v>4090</v>
      </c>
      <c r="N111" s="1" t="s">
        <v>4090</v>
      </c>
      <c r="O111" s="1" t="s">
        <v>4090</v>
      </c>
    </row>
    <row r="112" s="23" customFormat="1" ht="20" customHeight="1" spans="1:15">
      <c r="A112" s="1" t="s">
        <v>2716</v>
      </c>
      <c r="B112" s="1" t="s">
        <v>2711</v>
      </c>
      <c r="C112" s="1" t="s">
        <v>4457</v>
      </c>
      <c r="D112" s="1" t="s">
        <v>4458</v>
      </c>
      <c r="E112" s="1" t="s">
        <v>4264</v>
      </c>
      <c r="F112" s="1" t="s">
        <v>4148</v>
      </c>
      <c r="G112" s="1" t="s">
        <v>83</v>
      </c>
      <c r="H112" s="1" t="s">
        <v>4137</v>
      </c>
      <c r="I112" s="1" t="s">
        <v>4459</v>
      </c>
      <c r="J112" s="1" t="s">
        <v>4089</v>
      </c>
      <c r="K112" s="1" t="s">
        <v>4090</v>
      </c>
      <c r="L112" s="1" t="s">
        <v>4090</v>
      </c>
      <c r="M112" s="1" t="s">
        <v>4090</v>
      </c>
      <c r="N112" s="1" t="s">
        <v>4090</v>
      </c>
      <c r="O112" s="1" t="s">
        <v>4090</v>
      </c>
    </row>
    <row r="113" s="23" customFormat="1" ht="20" customHeight="1" spans="1:15">
      <c r="A113" s="1" t="s">
        <v>3563</v>
      </c>
      <c r="B113" s="1" t="s">
        <v>3559</v>
      </c>
      <c r="C113" s="1" t="s">
        <v>4404</v>
      </c>
      <c r="D113" s="1" t="s">
        <v>4460</v>
      </c>
      <c r="E113" s="1" t="s">
        <v>4148</v>
      </c>
      <c r="F113" s="1" t="s">
        <v>4085</v>
      </c>
      <c r="G113" s="1" t="s">
        <v>83</v>
      </c>
      <c r="H113" s="1" t="s">
        <v>4461</v>
      </c>
      <c r="I113" s="1" t="s">
        <v>4462</v>
      </c>
      <c r="J113" s="1" t="s">
        <v>4089</v>
      </c>
      <c r="K113" s="1" t="s">
        <v>4090</v>
      </c>
      <c r="L113" s="1" t="s">
        <v>4090</v>
      </c>
      <c r="M113" s="1" t="s">
        <v>4090</v>
      </c>
      <c r="N113" s="1" t="s">
        <v>4090</v>
      </c>
      <c r="O113" s="1" t="s">
        <v>4090</v>
      </c>
    </row>
    <row r="114" s="23" customFormat="1" ht="20" customHeight="1" spans="1:15">
      <c r="A114" s="1" t="s">
        <v>3710</v>
      </c>
      <c r="B114" s="1" t="s">
        <v>3707</v>
      </c>
      <c r="C114" s="1" t="s">
        <v>4463</v>
      </c>
      <c r="D114" s="1" t="s">
        <v>4464</v>
      </c>
      <c r="E114" s="1" t="s">
        <v>4085</v>
      </c>
      <c r="F114" s="1" t="s">
        <v>4086</v>
      </c>
      <c r="G114" s="1" t="s">
        <v>83</v>
      </c>
      <c r="H114" s="1" t="s">
        <v>4392</v>
      </c>
      <c r="I114" s="1" t="s">
        <v>4465</v>
      </c>
      <c r="J114" s="1" t="s">
        <v>4089</v>
      </c>
      <c r="K114" s="1" t="s">
        <v>4090</v>
      </c>
      <c r="L114" s="1" t="s">
        <v>4090</v>
      </c>
      <c r="M114" s="1" t="s">
        <v>4090</v>
      </c>
      <c r="N114" s="1" t="s">
        <v>4090</v>
      </c>
      <c r="O114" s="1" t="s">
        <v>4090</v>
      </c>
    </row>
    <row r="115" s="23" customFormat="1" ht="20" customHeight="1" spans="1:15">
      <c r="A115" s="1" t="s">
        <v>3940</v>
      </c>
      <c r="B115" s="1" t="s">
        <v>3936</v>
      </c>
      <c r="C115" s="1" t="s">
        <v>4466</v>
      </c>
      <c r="D115" s="1" t="s">
        <v>4467</v>
      </c>
      <c r="E115" s="1" t="s">
        <v>4085</v>
      </c>
      <c r="F115" s="1" t="s">
        <v>4086</v>
      </c>
      <c r="G115" s="1" t="s">
        <v>83</v>
      </c>
      <c r="H115" s="1" t="s">
        <v>4468</v>
      </c>
      <c r="I115" s="1" t="s">
        <v>4469</v>
      </c>
      <c r="J115" s="1" t="s">
        <v>4089</v>
      </c>
      <c r="K115" s="1" t="s">
        <v>4090</v>
      </c>
      <c r="L115" s="1" t="s">
        <v>4090</v>
      </c>
      <c r="M115" s="1" t="s">
        <v>4090</v>
      </c>
      <c r="N115" s="1" t="s">
        <v>4090</v>
      </c>
      <c r="O115" s="1" t="s">
        <v>4090</v>
      </c>
    </row>
    <row r="116" s="23" customFormat="1" ht="20" customHeight="1" spans="1:15">
      <c r="A116" s="1" t="s">
        <v>2913</v>
      </c>
      <c r="B116" s="1" t="s">
        <v>2910</v>
      </c>
      <c r="C116" s="1" t="s">
        <v>4258</v>
      </c>
      <c r="D116" s="1" t="s">
        <v>4470</v>
      </c>
      <c r="E116" s="1" t="s">
        <v>4264</v>
      </c>
      <c r="F116" s="1" t="s">
        <v>4148</v>
      </c>
      <c r="G116" s="1" t="s">
        <v>83</v>
      </c>
      <c r="H116" s="1" t="s">
        <v>4471</v>
      </c>
      <c r="I116" s="1" t="s">
        <v>4472</v>
      </c>
      <c r="J116" s="1" t="s">
        <v>4089</v>
      </c>
      <c r="K116" s="1" t="s">
        <v>4090</v>
      </c>
      <c r="L116" s="1" t="s">
        <v>4090</v>
      </c>
      <c r="M116" s="1" t="s">
        <v>4090</v>
      </c>
      <c r="N116" s="1" t="s">
        <v>4090</v>
      </c>
      <c r="O116" s="1" t="s">
        <v>4090</v>
      </c>
    </row>
    <row r="117" s="23" customFormat="1" ht="20" customHeight="1" spans="1:15">
      <c r="A117" s="1" t="s">
        <v>3047</v>
      </c>
      <c r="B117" s="1" t="s">
        <v>3041</v>
      </c>
      <c r="C117" s="1" t="s">
        <v>4473</v>
      </c>
      <c r="D117" s="1" t="s">
        <v>4474</v>
      </c>
      <c r="E117" s="1" t="s">
        <v>4148</v>
      </c>
      <c r="F117" s="1" t="s">
        <v>4085</v>
      </c>
      <c r="G117" s="1" t="s">
        <v>83</v>
      </c>
      <c r="H117" s="1" t="s">
        <v>4442</v>
      </c>
      <c r="I117" s="1" t="s">
        <v>4475</v>
      </c>
      <c r="J117" s="1" t="s">
        <v>4089</v>
      </c>
      <c r="K117" s="1" t="s">
        <v>4090</v>
      </c>
      <c r="L117" s="1" t="s">
        <v>4090</v>
      </c>
      <c r="M117" s="1" t="s">
        <v>4090</v>
      </c>
      <c r="N117" s="1" t="s">
        <v>4090</v>
      </c>
      <c r="O117" s="1" t="s">
        <v>4090</v>
      </c>
    </row>
    <row r="118" s="23" customFormat="1" ht="20" customHeight="1" spans="1:15">
      <c r="A118" s="1" t="s">
        <v>2488</v>
      </c>
      <c r="B118" s="1" t="s">
        <v>2484</v>
      </c>
      <c r="C118" s="1" t="s">
        <v>4197</v>
      </c>
      <c r="D118" s="1" t="s">
        <v>4476</v>
      </c>
      <c r="E118" s="1" t="s">
        <v>4264</v>
      </c>
      <c r="F118" s="1" t="s">
        <v>4148</v>
      </c>
      <c r="G118" s="1" t="s">
        <v>83</v>
      </c>
      <c r="H118" s="1" t="s">
        <v>4477</v>
      </c>
      <c r="I118" s="1" t="s">
        <v>4478</v>
      </c>
      <c r="J118" s="1" t="s">
        <v>4089</v>
      </c>
      <c r="K118" s="1" t="s">
        <v>4090</v>
      </c>
      <c r="L118" s="1" t="s">
        <v>4090</v>
      </c>
      <c r="M118" s="1" t="s">
        <v>4090</v>
      </c>
      <c r="N118" s="1" t="s">
        <v>4090</v>
      </c>
      <c r="O118" s="1" t="s">
        <v>4090</v>
      </c>
    </row>
    <row r="119" s="23" customFormat="1" ht="20" customHeight="1" spans="1:15">
      <c r="A119" s="1" t="s">
        <v>2172</v>
      </c>
      <c r="B119" s="1" t="s">
        <v>2167</v>
      </c>
      <c r="C119" s="1" t="s">
        <v>4181</v>
      </c>
      <c r="D119" s="1" t="s">
        <v>4479</v>
      </c>
      <c r="E119" s="1" t="s">
        <v>4480</v>
      </c>
      <c r="F119" s="1" t="s">
        <v>4264</v>
      </c>
      <c r="G119" s="1" t="s">
        <v>83</v>
      </c>
      <c r="H119" s="1" t="s">
        <v>4481</v>
      </c>
      <c r="I119" s="1" t="s">
        <v>4482</v>
      </c>
      <c r="J119" s="1" t="s">
        <v>4089</v>
      </c>
      <c r="K119" s="1" t="s">
        <v>4090</v>
      </c>
      <c r="L119" s="1" t="s">
        <v>4090</v>
      </c>
      <c r="M119" s="1" t="s">
        <v>4090</v>
      </c>
      <c r="N119" s="1" t="s">
        <v>4090</v>
      </c>
      <c r="O119" s="1" t="s">
        <v>4090</v>
      </c>
    </row>
    <row r="120" s="23" customFormat="1" ht="20" customHeight="1" spans="1:15">
      <c r="A120" s="1" t="s">
        <v>2903</v>
      </c>
      <c r="B120" s="1" t="s">
        <v>2899</v>
      </c>
      <c r="C120" s="1" t="s">
        <v>4483</v>
      </c>
      <c r="D120" s="1" t="s">
        <v>4484</v>
      </c>
      <c r="E120" s="1" t="s">
        <v>4264</v>
      </c>
      <c r="F120" s="1" t="s">
        <v>4148</v>
      </c>
      <c r="G120" s="1" t="s">
        <v>83</v>
      </c>
      <c r="H120" s="1" t="s">
        <v>4353</v>
      </c>
      <c r="I120" s="1" t="s">
        <v>4485</v>
      </c>
      <c r="J120" s="1" t="s">
        <v>4089</v>
      </c>
      <c r="K120" s="1" t="s">
        <v>4090</v>
      </c>
      <c r="L120" s="1" t="s">
        <v>4090</v>
      </c>
      <c r="M120" s="1" t="s">
        <v>4090</v>
      </c>
      <c r="N120" s="1" t="s">
        <v>4090</v>
      </c>
      <c r="O120" s="1" t="s">
        <v>4090</v>
      </c>
    </row>
    <row r="121" s="23" customFormat="1" ht="20" customHeight="1" spans="1:15">
      <c r="A121" s="1" t="s">
        <v>3094</v>
      </c>
      <c r="B121" s="1" t="s">
        <v>3090</v>
      </c>
      <c r="C121" s="1" t="s">
        <v>4486</v>
      </c>
      <c r="D121" s="1" t="s">
        <v>4487</v>
      </c>
      <c r="E121" s="1" t="s">
        <v>4264</v>
      </c>
      <c r="F121" s="1" t="s">
        <v>4085</v>
      </c>
      <c r="G121" s="1" t="s">
        <v>83</v>
      </c>
      <c r="H121" s="1" t="s">
        <v>4488</v>
      </c>
      <c r="I121" s="1" t="s">
        <v>4489</v>
      </c>
      <c r="J121" s="1" t="s">
        <v>4089</v>
      </c>
      <c r="K121" s="1" t="s">
        <v>4090</v>
      </c>
      <c r="L121" s="1" t="s">
        <v>4090</v>
      </c>
      <c r="M121" s="1" t="s">
        <v>4090</v>
      </c>
      <c r="N121" s="1" t="s">
        <v>4090</v>
      </c>
      <c r="O121" s="1" t="s">
        <v>4090</v>
      </c>
    </row>
    <row r="122" s="23" customFormat="1" ht="20" customHeight="1" spans="1:15">
      <c r="A122" s="1" t="s">
        <v>2001</v>
      </c>
      <c r="B122" s="1" t="s">
        <v>1996</v>
      </c>
      <c r="C122" s="1" t="s">
        <v>4490</v>
      </c>
      <c r="D122" s="1" t="s">
        <v>4491</v>
      </c>
      <c r="E122" s="1" t="s">
        <v>4480</v>
      </c>
      <c r="F122" s="1" t="s">
        <v>4264</v>
      </c>
      <c r="G122" s="1" t="s">
        <v>83</v>
      </c>
      <c r="H122" s="1" t="s">
        <v>4492</v>
      </c>
      <c r="I122" s="1" t="s">
        <v>4493</v>
      </c>
      <c r="J122" s="1" t="s">
        <v>4089</v>
      </c>
      <c r="K122" s="1" t="s">
        <v>4090</v>
      </c>
      <c r="L122" s="1" t="s">
        <v>4090</v>
      </c>
      <c r="M122" s="1" t="s">
        <v>4090</v>
      </c>
      <c r="N122" s="1" t="s">
        <v>4090</v>
      </c>
      <c r="O122" s="1" t="s">
        <v>4090</v>
      </c>
    </row>
    <row r="123" s="23" customFormat="1" ht="20" customHeight="1" spans="1:15">
      <c r="A123" s="1" t="s">
        <v>2215</v>
      </c>
      <c r="B123" s="1" t="s">
        <v>2213</v>
      </c>
      <c r="C123" s="1" t="s">
        <v>4494</v>
      </c>
      <c r="D123" s="1" t="s">
        <v>4495</v>
      </c>
      <c r="E123" s="1" t="s">
        <v>4480</v>
      </c>
      <c r="F123" s="1" t="s">
        <v>4264</v>
      </c>
      <c r="G123" s="1" t="s">
        <v>83</v>
      </c>
      <c r="H123" s="1" t="s">
        <v>4496</v>
      </c>
      <c r="I123" s="1" t="s">
        <v>4497</v>
      </c>
      <c r="J123" s="1" t="s">
        <v>4089</v>
      </c>
      <c r="K123" s="1" t="s">
        <v>4090</v>
      </c>
      <c r="L123" s="1" t="s">
        <v>4090</v>
      </c>
      <c r="M123" s="1" t="s">
        <v>4090</v>
      </c>
      <c r="N123" s="1" t="s">
        <v>4090</v>
      </c>
      <c r="O123" s="1" t="s">
        <v>4090</v>
      </c>
    </row>
    <row r="124" s="23" customFormat="1" ht="20" customHeight="1" spans="1:15">
      <c r="A124" s="1" t="s">
        <v>2694</v>
      </c>
      <c r="B124" s="1" t="s">
        <v>2689</v>
      </c>
      <c r="C124" s="1" t="s">
        <v>4258</v>
      </c>
      <c r="D124" s="1" t="s">
        <v>4498</v>
      </c>
      <c r="E124" s="1" t="s">
        <v>4264</v>
      </c>
      <c r="F124" s="1" t="s">
        <v>4148</v>
      </c>
      <c r="G124" s="1" t="s">
        <v>83</v>
      </c>
      <c r="H124" s="1" t="s">
        <v>4499</v>
      </c>
      <c r="I124" s="1" t="s">
        <v>4500</v>
      </c>
      <c r="J124" s="1" t="s">
        <v>4089</v>
      </c>
      <c r="K124" s="1" t="s">
        <v>4090</v>
      </c>
      <c r="L124" s="1" t="s">
        <v>4090</v>
      </c>
      <c r="M124" s="1" t="s">
        <v>4090</v>
      </c>
      <c r="N124" s="1" t="s">
        <v>4090</v>
      </c>
      <c r="O124" s="1" t="s">
        <v>4090</v>
      </c>
    </row>
    <row r="125" s="23" customFormat="1" ht="20" customHeight="1" spans="1:15">
      <c r="A125" s="1" t="s">
        <v>2153</v>
      </c>
      <c r="B125" s="1" t="s">
        <v>2150</v>
      </c>
      <c r="C125" s="1" t="s">
        <v>4501</v>
      </c>
      <c r="D125" s="1" t="s">
        <v>4502</v>
      </c>
      <c r="E125" s="1" t="s">
        <v>4480</v>
      </c>
      <c r="F125" s="1" t="s">
        <v>4264</v>
      </c>
      <c r="G125" s="1" t="s">
        <v>83</v>
      </c>
      <c r="H125" s="1" t="s">
        <v>4503</v>
      </c>
      <c r="I125" s="1" t="s">
        <v>4504</v>
      </c>
      <c r="J125" s="1" t="s">
        <v>4089</v>
      </c>
      <c r="K125" s="1" t="s">
        <v>4090</v>
      </c>
      <c r="L125" s="1" t="s">
        <v>4090</v>
      </c>
      <c r="M125" s="1" t="s">
        <v>4090</v>
      </c>
      <c r="N125" s="1" t="s">
        <v>4090</v>
      </c>
      <c r="O125" s="1" t="s">
        <v>4090</v>
      </c>
    </row>
    <row r="126" s="23" customFormat="1" ht="20" customHeight="1" spans="1:15">
      <c r="A126" s="1" t="s">
        <v>2710</v>
      </c>
      <c r="B126" s="1" t="s">
        <v>2705</v>
      </c>
      <c r="C126" s="1" t="s">
        <v>4505</v>
      </c>
      <c r="D126" s="1" t="s">
        <v>4506</v>
      </c>
      <c r="E126" s="1" t="s">
        <v>4264</v>
      </c>
      <c r="F126" s="1" t="s">
        <v>4148</v>
      </c>
      <c r="G126" s="1" t="s">
        <v>83</v>
      </c>
      <c r="H126" s="1" t="s">
        <v>4507</v>
      </c>
      <c r="I126" s="1" t="s">
        <v>4508</v>
      </c>
      <c r="J126" s="1" t="s">
        <v>4089</v>
      </c>
      <c r="K126" s="1" t="s">
        <v>4090</v>
      </c>
      <c r="L126" s="1" t="s">
        <v>4090</v>
      </c>
      <c r="M126" s="1" t="s">
        <v>4090</v>
      </c>
      <c r="N126" s="1" t="s">
        <v>4090</v>
      </c>
      <c r="O126" s="1" t="s">
        <v>4090</v>
      </c>
    </row>
    <row r="127" s="23" customFormat="1" ht="20" customHeight="1" spans="1:15">
      <c r="A127" s="1" t="s">
        <v>3520</v>
      </c>
      <c r="B127" s="1" t="s">
        <v>3514</v>
      </c>
      <c r="C127" s="1" t="s">
        <v>4509</v>
      </c>
      <c r="D127" s="1" t="s">
        <v>4510</v>
      </c>
      <c r="E127" s="1" t="s">
        <v>4148</v>
      </c>
      <c r="F127" s="1" t="s">
        <v>4085</v>
      </c>
      <c r="G127" s="1" t="s">
        <v>83</v>
      </c>
      <c r="H127" s="1" t="s">
        <v>4402</v>
      </c>
      <c r="I127" s="1" t="s">
        <v>4511</v>
      </c>
      <c r="J127" s="1" t="s">
        <v>4089</v>
      </c>
      <c r="K127" s="1" t="s">
        <v>4090</v>
      </c>
      <c r="L127" s="1" t="s">
        <v>4090</v>
      </c>
      <c r="M127" s="1" t="s">
        <v>4090</v>
      </c>
      <c r="N127" s="1" t="s">
        <v>4090</v>
      </c>
      <c r="O127" s="1" t="s">
        <v>4090</v>
      </c>
    </row>
    <row r="128" s="23" customFormat="1" ht="20" customHeight="1" spans="1:15">
      <c r="A128" s="1" t="s">
        <v>3108</v>
      </c>
      <c r="B128" s="1" t="s">
        <v>3104</v>
      </c>
      <c r="C128" s="1" t="s">
        <v>4512</v>
      </c>
      <c r="D128" s="1" t="s">
        <v>4513</v>
      </c>
      <c r="E128" s="1" t="s">
        <v>4148</v>
      </c>
      <c r="F128" s="1" t="s">
        <v>4085</v>
      </c>
      <c r="G128" s="1" t="s">
        <v>83</v>
      </c>
      <c r="H128" s="1" t="s">
        <v>4168</v>
      </c>
      <c r="I128" s="1" t="s">
        <v>4514</v>
      </c>
      <c r="J128" s="1" t="s">
        <v>4089</v>
      </c>
      <c r="K128" s="1" t="s">
        <v>4090</v>
      </c>
      <c r="L128" s="1" t="s">
        <v>4090</v>
      </c>
      <c r="M128" s="1" t="s">
        <v>4090</v>
      </c>
      <c r="N128" s="1" t="s">
        <v>4090</v>
      </c>
      <c r="O128" s="1" t="s">
        <v>4090</v>
      </c>
    </row>
    <row r="129" s="23" customFormat="1" ht="20" customHeight="1" spans="1:15">
      <c r="A129" s="1" t="s">
        <v>2384</v>
      </c>
      <c r="B129" s="1" t="s">
        <v>2381</v>
      </c>
      <c r="C129" s="1" t="s">
        <v>4483</v>
      </c>
      <c r="D129" s="1" t="s">
        <v>4515</v>
      </c>
      <c r="E129" s="1" t="s">
        <v>4480</v>
      </c>
      <c r="F129" s="1" t="s">
        <v>4264</v>
      </c>
      <c r="G129" s="1" t="s">
        <v>83</v>
      </c>
      <c r="H129" s="1" t="s">
        <v>4353</v>
      </c>
      <c r="I129" s="1" t="s">
        <v>4516</v>
      </c>
      <c r="J129" s="1" t="s">
        <v>4089</v>
      </c>
      <c r="K129" s="1" t="s">
        <v>4090</v>
      </c>
      <c r="L129" s="1" t="s">
        <v>4090</v>
      </c>
      <c r="M129" s="1" t="s">
        <v>4090</v>
      </c>
      <c r="N129" s="1" t="s">
        <v>4090</v>
      </c>
      <c r="O129" s="1" t="s">
        <v>4090</v>
      </c>
    </row>
    <row r="130" s="23" customFormat="1" ht="20" customHeight="1" spans="1:15">
      <c r="A130" s="1" t="s">
        <v>2526</v>
      </c>
      <c r="B130" s="1" t="s">
        <v>2521</v>
      </c>
      <c r="C130" s="1" t="s">
        <v>4517</v>
      </c>
      <c r="D130" s="1" t="s">
        <v>4518</v>
      </c>
      <c r="E130" s="1" t="s">
        <v>4480</v>
      </c>
      <c r="F130" s="1" t="s">
        <v>4148</v>
      </c>
      <c r="G130" s="1" t="s">
        <v>83</v>
      </c>
      <c r="H130" s="1" t="s">
        <v>4519</v>
      </c>
      <c r="I130" s="1" t="s">
        <v>4520</v>
      </c>
      <c r="J130" s="1" t="s">
        <v>4089</v>
      </c>
      <c r="K130" s="1" t="s">
        <v>4090</v>
      </c>
      <c r="L130" s="1" t="s">
        <v>4090</v>
      </c>
      <c r="M130" s="1" t="s">
        <v>4090</v>
      </c>
      <c r="N130" s="1" t="s">
        <v>4090</v>
      </c>
      <c r="O130" s="1" t="s">
        <v>4090</v>
      </c>
    </row>
    <row r="131" s="23" customFormat="1" ht="20" customHeight="1" spans="1:15">
      <c r="A131" s="1" t="s">
        <v>2476</v>
      </c>
      <c r="B131" s="1" t="s">
        <v>2471</v>
      </c>
      <c r="C131" s="1" t="s">
        <v>4521</v>
      </c>
      <c r="D131" s="1" t="s">
        <v>4522</v>
      </c>
      <c r="E131" s="1" t="s">
        <v>4480</v>
      </c>
      <c r="F131" s="1" t="s">
        <v>4264</v>
      </c>
      <c r="G131" s="1" t="s">
        <v>83</v>
      </c>
      <c r="H131" s="1" t="s">
        <v>4523</v>
      </c>
      <c r="I131" s="1" t="s">
        <v>4524</v>
      </c>
      <c r="J131" s="1" t="s">
        <v>4089</v>
      </c>
      <c r="K131" s="1" t="s">
        <v>4090</v>
      </c>
      <c r="L131" s="1" t="s">
        <v>4090</v>
      </c>
      <c r="M131" s="1" t="s">
        <v>4090</v>
      </c>
      <c r="N131" s="1" t="s">
        <v>4090</v>
      </c>
      <c r="O131" s="1" t="s">
        <v>4090</v>
      </c>
    </row>
    <row r="132" s="23" customFormat="1" ht="20" customHeight="1" spans="1:15">
      <c r="A132" s="1" t="s">
        <v>3214</v>
      </c>
      <c r="B132" s="1" t="s">
        <v>3208</v>
      </c>
      <c r="C132" s="1" t="s">
        <v>4525</v>
      </c>
      <c r="D132" s="1" t="s">
        <v>4526</v>
      </c>
      <c r="E132" s="1" t="s">
        <v>4148</v>
      </c>
      <c r="F132" s="1" t="s">
        <v>4085</v>
      </c>
      <c r="G132" s="1" t="s">
        <v>83</v>
      </c>
      <c r="H132" s="1" t="s">
        <v>4527</v>
      </c>
      <c r="I132" s="1" t="s">
        <v>4528</v>
      </c>
      <c r="J132" s="1" t="s">
        <v>4089</v>
      </c>
      <c r="K132" s="1" t="s">
        <v>4090</v>
      </c>
      <c r="L132" s="1" t="s">
        <v>4090</v>
      </c>
      <c r="M132" s="1" t="s">
        <v>4090</v>
      </c>
      <c r="N132" s="1" t="s">
        <v>4090</v>
      </c>
      <c r="O132" s="1" t="s">
        <v>4090</v>
      </c>
    </row>
    <row r="133" s="23" customFormat="1" ht="20" customHeight="1" spans="1:15">
      <c r="A133" s="1" t="s">
        <v>2020</v>
      </c>
      <c r="B133" s="1" t="s">
        <v>2015</v>
      </c>
      <c r="C133" s="1" t="s">
        <v>2017</v>
      </c>
      <c r="D133" s="1" t="s">
        <v>4529</v>
      </c>
      <c r="E133" s="1" t="s">
        <v>4480</v>
      </c>
      <c r="F133" s="1" t="s">
        <v>4264</v>
      </c>
      <c r="G133" s="1" t="s">
        <v>83</v>
      </c>
      <c r="H133" s="1" t="s">
        <v>4199</v>
      </c>
      <c r="I133" s="1" t="s">
        <v>4530</v>
      </c>
      <c r="J133" s="1" t="s">
        <v>4089</v>
      </c>
      <c r="K133" s="1" t="s">
        <v>4090</v>
      </c>
      <c r="L133" s="1" t="s">
        <v>4090</v>
      </c>
      <c r="M133" s="1" t="s">
        <v>4090</v>
      </c>
      <c r="N133" s="1" t="s">
        <v>4090</v>
      </c>
      <c r="O133" s="1" t="s">
        <v>4090</v>
      </c>
    </row>
    <row r="134" s="23" customFormat="1" ht="20" customHeight="1" spans="1:15">
      <c r="A134" s="1" t="s">
        <v>3434</v>
      </c>
      <c r="B134" s="1" t="s">
        <v>3429</v>
      </c>
      <c r="C134" s="1" t="s">
        <v>4531</v>
      </c>
      <c r="D134" s="1" t="s">
        <v>4532</v>
      </c>
      <c r="E134" s="1" t="s">
        <v>4148</v>
      </c>
      <c r="F134" s="1" t="s">
        <v>4085</v>
      </c>
      <c r="G134" s="1" t="s">
        <v>83</v>
      </c>
      <c r="H134" s="1" t="s">
        <v>4533</v>
      </c>
      <c r="I134" s="1" t="s">
        <v>4534</v>
      </c>
      <c r="J134" s="1" t="s">
        <v>4089</v>
      </c>
      <c r="K134" s="1" t="s">
        <v>4090</v>
      </c>
      <c r="L134" s="1" t="s">
        <v>4090</v>
      </c>
      <c r="M134" s="1" t="s">
        <v>4090</v>
      </c>
      <c r="N134" s="1" t="s">
        <v>4090</v>
      </c>
      <c r="O134" s="1" t="s">
        <v>4090</v>
      </c>
    </row>
    <row r="135" s="23" customFormat="1" ht="20" customHeight="1" spans="1:15">
      <c r="A135" s="1" t="s">
        <v>3764</v>
      </c>
      <c r="B135" s="1" t="s">
        <v>3761</v>
      </c>
      <c r="C135" s="1" t="s">
        <v>4115</v>
      </c>
      <c r="D135" s="1" t="s">
        <v>4535</v>
      </c>
      <c r="E135" s="1" t="s">
        <v>4148</v>
      </c>
      <c r="F135" s="1" t="s">
        <v>4086</v>
      </c>
      <c r="G135" s="1" t="s">
        <v>83</v>
      </c>
      <c r="H135" s="1" t="s">
        <v>4536</v>
      </c>
      <c r="I135" s="1" t="s">
        <v>4537</v>
      </c>
      <c r="J135" s="1" t="s">
        <v>4089</v>
      </c>
      <c r="K135" s="1" t="s">
        <v>4090</v>
      </c>
      <c r="L135" s="1" t="s">
        <v>4090</v>
      </c>
      <c r="M135" s="1" t="s">
        <v>4090</v>
      </c>
      <c r="N135" s="1" t="s">
        <v>4090</v>
      </c>
      <c r="O135" s="1" t="s">
        <v>4090</v>
      </c>
    </row>
    <row r="136" s="23" customFormat="1" ht="20" customHeight="1" spans="1:15">
      <c r="A136" s="1" t="s">
        <v>3424</v>
      </c>
      <c r="B136" s="1" t="s">
        <v>3420</v>
      </c>
      <c r="C136" s="1" t="s">
        <v>4538</v>
      </c>
      <c r="D136" s="1" t="s">
        <v>4539</v>
      </c>
      <c r="E136" s="1" t="s">
        <v>4148</v>
      </c>
      <c r="F136" s="1" t="s">
        <v>4085</v>
      </c>
      <c r="G136" s="1" t="s">
        <v>83</v>
      </c>
      <c r="H136" s="1" t="s">
        <v>4540</v>
      </c>
      <c r="I136" s="1" t="s">
        <v>4541</v>
      </c>
      <c r="J136" s="1" t="s">
        <v>4089</v>
      </c>
      <c r="K136" s="1" t="s">
        <v>4090</v>
      </c>
      <c r="L136" s="1" t="s">
        <v>4090</v>
      </c>
      <c r="M136" s="1" t="s">
        <v>4090</v>
      </c>
      <c r="N136" s="1" t="s">
        <v>4090</v>
      </c>
      <c r="O136" s="1" t="s">
        <v>4090</v>
      </c>
    </row>
    <row r="137" s="23" customFormat="1" ht="20" customHeight="1" spans="1:15">
      <c r="A137" s="1" t="s">
        <v>3345</v>
      </c>
      <c r="B137" s="1" t="s">
        <v>3341</v>
      </c>
      <c r="C137" s="1" t="s">
        <v>4542</v>
      </c>
      <c r="D137" s="1" t="s">
        <v>4543</v>
      </c>
      <c r="E137" s="1" t="s">
        <v>4148</v>
      </c>
      <c r="F137" s="1" t="s">
        <v>4085</v>
      </c>
      <c r="G137" s="1" t="s">
        <v>83</v>
      </c>
      <c r="H137" s="1" t="s">
        <v>4544</v>
      </c>
      <c r="I137" s="1" t="s">
        <v>4545</v>
      </c>
      <c r="J137" s="1" t="s">
        <v>4089</v>
      </c>
      <c r="K137" s="1" t="s">
        <v>4090</v>
      </c>
      <c r="L137" s="1" t="s">
        <v>4090</v>
      </c>
      <c r="M137" s="1" t="s">
        <v>4090</v>
      </c>
      <c r="N137" s="1" t="s">
        <v>4090</v>
      </c>
      <c r="O137" s="1" t="s">
        <v>4090</v>
      </c>
    </row>
    <row r="138" s="23" customFormat="1" ht="20" customHeight="1" spans="1:15">
      <c r="A138" s="1" t="s">
        <v>2257</v>
      </c>
      <c r="B138" s="1" t="s">
        <v>2255</v>
      </c>
      <c r="C138" s="1" t="s">
        <v>4197</v>
      </c>
      <c r="D138" s="1" t="s">
        <v>4546</v>
      </c>
      <c r="E138" s="1" t="s">
        <v>4480</v>
      </c>
      <c r="F138" s="1" t="s">
        <v>4264</v>
      </c>
      <c r="G138" s="1" t="s">
        <v>83</v>
      </c>
      <c r="H138" s="1" t="s">
        <v>4477</v>
      </c>
      <c r="I138" s="1" t="s">
        <v>4547</v>
      </c>
      <c r="J138" s="1" t="s">
        <v>4089</v>
      </c>
      <c r="K138" s="1" t="s">
        <v>4090</v>
      </c>
      <c r="L138" s="1" t="s">
        <v>4090</v>
      </c>
      <c r="M138" s="1" t="s">
        <v>4090</v>
      </c>
      <c r="N138" s="1" t="s">
        <v>4090</v>
      </c>
      <c r="O138" s="1" t="s">
        <v>4090</v>
      </c>
    </row>
    <row r="139" s="23" customFormat="1" ht="20" customHeight="1" spans="1:15">
      <c r="A139" s="1" t="s">
        <v>2975</v>
      </c>
      <c r="B139" s="1" t="s">
        <v>2970</v>
      </c>
      <c r="C139" s="1" t="s">
        <v>4548</v>
      </c>
      <c r="D139" s="1" t="s">
        <v>4549</v>
      </c>
      <c r="E139" s="1" t="s">
        <v>4148</v>
      </c>
      <c r="F139" s="1" t="s">
        <v>4085</v>
      </c>
      <c r="G139" s="1" t="s">
        <v>83</v>
      </c>
      <c r="H139" s="1" t="s">
        <v>4550</v>
      </c>
      <c r="I139" s="1" t="s">
        <v>4551</v>
      </c>
      <c r="J139" s="1" t="s">
        <v>4089</v>
      </c>
      <c r="K139" s="1" t="s">
        <v>4090</v>
      </c>
      <c r="L139" s="1" t="s">
        <v>4090</v>
      </c>
      <c r="M139" s="1" t="s">
        <v>4090</v>
      </c>
      <c r="N139" s="1" t="s">
        <v>4090</v>
      </c>
      <c r="O139" s="1" t="s">
        <v>4090</v>
      </c>
    </row>
    <row r="140" s="23" customFormat="1" ht="20" customHeight="1" spans="1:15">
      <c r="A140" s="1" t="s">
        <v>2398</v>
      </c>
      <c r="B140" s="1" t="s">
        <v>2396</v>
      </c>
      <c r="C140" s="1" t="s">
        <v>4217</v>
      </c>
      <c r="D140" s="1" t="s">
        <v>4311</v>
      </c>
      <c r="E140" s="1" t="s">
        <v>4480</v>
      </c>
      <c r="F140" s="1" t="s">
        <v>4264</v>
      </c>
      <c r="G140" s="1" t="s">
        <v>83</v>
      </c>
      <c r="H140" s="1" t="s">
        <v>4097</v>
      </c>
      <c r="I140" s="1" t="s">
        <v>4552</v>
      </c>
      <c r="J140" s="1" t="s">
        <v>4089</v>
      </c>
      <c r="K140" s="1" t="s">
        <v>4090</v>
      </c>
      <c r="L140" s="1" t="s">
        <v>4090</v>
      </c>
      <c r="M140" s="1" t="s">
        <v>4090</v>
      </c>
      <c r="N140" s="1" t="s">
        <v>4090</v>
      </c>
      <c r="O140" s="1" t="s">
        <v>4090</v>
      </c>
    </row>
    <row r="141" s="23" customFormat="1" ht="20" customHeight="1" spans="1:15">
      <c r="A141" s="1" t="s">
        <v>2438</v>
      </c>
      <c r="B141" s="1" t="s">
        <v>2434</v>
      </c>
      <c r="C141" s="1" t="s">
        <v>4553</v>
      </c>
      <c r="D141" s="1" t="s">
        <v>4554</v>
      </c>
      <c r="E141" s="1" t="s">
        <v>4480</v>
      </c>
      <c r="F141" s="1" t="s">
        <v>4264</v>
      </c>
      <c r="G141" s="1" t="s">
        <v>83</v>
      </c>
      <c r="H141" s="1" t="s">
        <v>4555</v>
      </c>
      <c r="I141" s="1" t="s">
        <v>4556</v>
      </c>
      <c r="J141" s="1" t="s">
        <v>4089</v>
      </c>
      <c r="K141" s="1" t="s">
        <v>4090</v>
      </c>
      <c r="L141" s="1" t="s">
        <v>4090</v>
      </c>
      <c r="M141" s="1" t="s">
        <v>4090</v>
      </c>
      <c r="N141" s="1" t="s">
        <v>4090</v>
      </c>
      <c r="O141" s="1" t="s">
        <v>4090</v>
      </c>
    </row>
    <row r="142" s="23" customFormat="1" ht="20" customHeight="1" spans="1:15">
      <c r="A142" s="1" t="s">
        <v>3415</v>
      </c>
      <c r="B142" s="1" t="s">
        <v>3412</v>
      </c>
      <c r="C142" s="1" t="s">
        <v>4548</v>
      </c>
      <c r="D142" s="1" t="s">
        <v>4557</v>
      </c>
      <c r="E142" s="1" t="s">
        <v>4148</v>
      </c>
      <c r="F142" s="1" t="s">
        <v>4085</v>
      </c>
      <c r="G142" s="1" t="s">
        <v>83</v>
      </c>
      <c r="H142" s="1" t="s">
        <v>4558</v>
      </c>
      <c r="I142" s="1" t="s">
        <v>4559</v>
      </c>
      <c r="J142" s="1" t="s">
        <v>4089</v>
      </c>
      <c r="K142" s="1" t="s">
        <v>4090</v>
      </c>
      <c r="L142" s="1" t="s">
        <v>4090</v>
      </c>
      <c r="M142" s="1" t="s">
        <v>4090</v>
      </c>
      <c r="N142" s="1" t="s">
        <v>4090</v>
      </c>
      <c r="O142" s="1" t="s">
        <v>4090</v>
      </c>
    </row>
    <row r="143" s="23" customFormat="1" ht="20" customHeight="1" spans="1:15">
      <c r="A143" s="1" t="s">
        <v>3549</v>
      </c>
      <c r="B143" s="1" t="s">
        <v>3545</v>
      </c>
      <c r="C143" s="1" t="s">
        <v>4560</v>
      </c>
      <c r="D143" s="1" t="s">
        <v>4561</v>
      </c>
      <c r="E143" s="1" t="s">
        <v>4148</v>
      </c>
      <c r="F143" s="1" t="s">
        <v>4085</v>
      </c>
      <c r="G143" s="1" t="s">
        <v>83</v>
      </c>
      <c r="H143" s="1" t="s">
        <v>4562</v>
      </c>
      <c r="I143" s="1" t="s">
        <v>4563</v>
      </c>
      <c r="J143" s="1" t="s">
        <v>4089</v>
      </c>
      <c r="K143" s="1" t="s">
        <v>4090</v>
      </c>
      <c r="L143" s="1" t="s">
        <v>4090</v>
      </c>
      <c r="M143" s="1" t="s">
        <v>4090</v>
      </c>
      <c r="N143" s="1" t="s">
        <v>4090</v>
      </c>
      <c r="O143" s="1" t="s">
        <v>4090</v>
      </c>
    </row>
    <row r="144" s="23" customFormat="1" ht="20" customHeight="1" spans="1:15">
      <c r="A144" s="1" t="s">
        <v>3252</v>
      </c>
      <c r="B144" s="1" t="s">
        <v>3249</v>
      </c>
      <c r="C144" s="1" t="s">
        <v>4548</v>
      </c>
      <c r="D144" s="1" t="s">
        <v>4564</v>
      </c>
      <c r="E144" s="1" t="s">
        <v>4148</v>
      </c>
      <c r="F144" s="1" t="s">
        <v>4085</v>
      </c>
      <c r="G144" s="1" t="s">
        <v>83</v>
      </c>
      <c r="H144" s="1" t="s">
        <v>4550</v>
      </c>
      <c r="I144" s="1" t="s">
        <v>4565</v>
      </c>
      <c r="J144" s="1" t="s">
        <v>4089</v>
      </c>
      <c r="K144" s="1" t="s">
        <v>4090</v>
      </c>
      <c r="L144" s="1" t="s">
        <v>4090</v>
      </c>
      <c r="M144" s="1" t="s">
        <v>4090</v>
      </c>
      <c r="N144" s="1" t="s">
        <v>4090</v>
      </c>
      <c r="O144" s="1" t="s">
        <v>4090</v>
      </c>
    </row>
    <row r="145" s="23" customFormat="1" ht="20" customHeight="1" spans="1:15">
      <c r="A145" s="1" t="s">
        <v>2051</v>
      </c>
      <c r="B145" s="1" t="s">
        <v>2048</v>
      </c>
      <c r="C145" s="1" t="s">
        <v>4217</v>
      </c>
      <c r="D145" s="1" t="s">
        <v>4566</v>
      </c>
      <c r="E145" s="1" t="s">
        <v>4480</v>
      </c>
      <c r="F145" s="1" t="s">
        <v>4264</v>
      </c>
      <c r="G145" s="1" t="s">
        <v>83</v>
      </c>
      <c r="H145" s="1" t="s">
        <v>4097</v>
      </c>
      <c r="I145" s="1" t="s">
        <v>4567</v>
      </c>
      <c r="J145" s="1" t="s">
        <v>4089</v>
      </c>
      <c r="K145" s="1" t="s">
        <v>4090</v>
      </c>
      <c r="L145" s="1" t="s">
        <v>4090</v>
      </c>
      <c r="M145" s="1" t="s">
        <v>4090</v>
      </c>
      <c r="N145" s="1" t="s">
        <v>4090</v>
      </c>
      <c r="O145" s="1" t="s">
        <v>4090</v>
      </c>
    </row>
    <row r="146" s="23" customFormat="1" ht="20" customHeight="1" spans="1:15">
      <c r="A146" s="1" t="s">
        <v>2368</v>
      </c>
      <c r="B146" s="1" t="s">
        <v>2366</v>
      </c>
      <c r="C146" s="1" t="s">
        <v>4568</v>
      </c>
      <c r="D146" s="1" t="s">
        <v>4569</v>
      </c>
      <c r="E146" s="1" t="s">
        <v>4480</v>
      </c>
      <c r="F146" s="1" t="s">
        <v>4264</v>
      </c>
      <c r="G146" s="1" t="s">
        <v>83</v>
      </c>
      <c r="H146" s="1" t="s">
        <v>4570</v>
      </c>
      <c r="I146" s="1" t="s">
        <v>4571</v>
      </c>
      <c r="J146" s="1" t="s">
        <v>4089</v>
      </c>
      <c r="K146" s="1" t="s">
        <v>4090</v>
      </c>
      <c r="L146" s="1" t="s">
        <v>4090</v>
      </c>
      <c r="M146" s="1" t="s">
        <v>4090</v>
      </c>
      <c r="N146" s="1" t="s">
        <v>4090</v>
      </c>
      <c r="O146" s="1" t="s">
        <v>4090</v>
      </c>
    </row>
    <row r="147" s="23" customFormat="1" ht="20" customHeight="1" spans="1:15">
      <c r="A147" s="1" t="s">
        <v>2947</v>
      </c>
      <c r="B147" s="1" t="s">
        <v>2945</v>
      </c>
      <c r="C147" s="1" t="s">
        <v>4572</v>
      </c>
      <c r="D147" s="1" t="s">
        <v>4573</v>
      </c>
      <c r="E147" s="1" t="s">
        <v>4264</v>
      </c>
      <c r="F147" s="1" t="s">
        <v>4148</v>
      </c>
      <c r="G147" s="1" t="s">
        <v>83</v>
      </c>
      <c r="H147" s="1" t="s">
        <v>4384</v>
      </c>
      <c r="I147" s="1" t="s">
        <v>4574</v>
      </c>
      <c r="J147" s="1" t="s">
        <v>4089</v>
      </c>
      <c r="K147" s="1" t="s">
        <v>4090</v>
      </c>
      <c r="L147" s="1" t="s">
        <v>4090</v>
      </c>
      <c r="M147" s="1" t="s">
        <v>4090</v>
      </c>
      <c r="N147" s="1" t="s">
        <v>4090</v>
      </c>
      <c r="O147" s="1" t="s">
        <v>4090</v>
      </c>
    </row>
    <row r="148" s="23" customFormat="1" ht="20" customHeight="1" spans="1:15">
      <c r="A148" s="1" t="s">
        <v>2465</v>
      </c>
      <c r="B148" s="1" t="s">
        <v>2462</v>
      </c>
      <c r="C148" s="1" t="s">
        <v>4572</v>
      </c>
      <c r="D148" s="1" t="s">
        <v>4573</v>
      </c>
      <c r="E148" s="1" t="s">
        <v>4480</v>
      </c>
      <c r="F148" s="1" t="s">
        <v>4264</v>
      </c>
      <c r="G148" s="1" t="s">
        <v>83</v>
      </c>
      <c r="H148" s="1" t="s">
        <v>4384</v>
      </c>
      <c r="I148" s="1" t="s">
        <v>4575</v>
      </c>
      <c r="J148" s="1" t="s">
        <v>4089</v>
      </c>
      <c r="K148" s="1" t="s">
        <v>4090</v>
      </c>
      <c r="L148" s="1" t="s">
        <v>4090</v>
      </c>
      <c r="M148" s="1" t="s">
        <v>4090</v>
      </c>
      <c r="N148" s="1" t="s">
        <v>4090</v>
      </c>
      <c r="O148" s="1" t="s">
        <v>4090</v>
      </c>
    </row>
    <row r="149" s="23" customFormat="1" ht="20" customHeight="1" spans="1:15">
      <c r="A149" s="1" t="s">
        <v>2802</v>
      </c>
      <c r="B149" s="1" t="s">
        <v>2796</v>
      </c>
      <c r="C149" s="1" t="s">
        <v>4576</v>
      </c>
      <c r="D149" s="1" t="s">
        <v>4577</v>
      </c>
      <c r="E149" s="1" t="s">
        <v>4264</v>
      </c>
      <c r="F149" s="1" t="s">
        <v>4148</v>
      </c>
      <c r="G149" s="1" t="s">
        <v>83</v>
      </c>
      <c r="H149" s="1" t="s">
        <v>4105</v>
      </c>
      <c r="I149" s="1" t="s">
        <v>4578</v>
      </c>
      <c r="J149" s="1" t="s">
        <v>4089</v>
      </c>
      <c r="K149" s="1" t="s">
        <v>4090</v>
      </c>
      <c r="L149" s="1" t="s">
        <v>4090</v>
      </c>
      <c r="M149" s="1" t="s">
        <v>4090</v>
      </c>
      <c r="N149" s="1" t="s">
        <v>4090</v>
      </c>
      <c r="O149" s="1" t="s">
        <v>4090</v>
      </c>
    </row>
    <row r="150" s="23" customFormat="1" ht="20" customHeight="1" spans="1:15">
      <c r="A150" s="1" t="s">
        <v>4579</v>
      </c>
      <c r="B150" s="1" t="s">
        <v>4580</v>
      </c>
      <c r="C150" s="1" t="s">
        <v>4553</v>
      </c>
      <c r="D150" s="1" t="s">
        <v>4581</v>
      </c>
      <c r="E150" s="1" t="s">
        <v>4480</v>
      </c>
      <c r="F150" s="1" t="s">
        <v>4264</v>
      </c>
      <c r="G150" s="1" t="s">
        <v>83</v>
      </c>
      <c r="H150" s="1" t="s">
        <v>4269</v>
      </c>
      <c r="I150" s="1" t="s">
        <v>4582</v>
      </c>
      <c r="J150" s="1" t="s">
        <v>4089</v>
      </c>
      <c r="K150" s="1" t="s">
        <v>4090</v>
      </c>
      <c r="L150" s="1" t="s">
        <v>4090</v>
      </c>
      <c r="M150" s="1" t="s">
        <v>4090</v>
      </c>
      <c r="N150" s="1" t="s">
        <v>4090</v>
      </c>
      <c r="O150" s="1" t="s">
        <v>4090</v>
      </c>
    </row>
    <row r="151" s="23" customFormat="1" ht="20" customHeight="1" spans="1:15">
      <c r="A151" s="1" t="s">
        <v>3358</v>
      </c>
      <c r="B151" s="1" t="s">
        <v>3352</v>
      </c>
      <c r="C151" s="1" t="s">
        <v>4583</v>
      </c>
      <c r="D151" s="1" t="s">
        <v>4584</v>
      </c>
      <c r="E151" s="1" t="s">
        <v>4148</v>
      </c>
      <c r="F151" s="1" t="s">
        <v>4085</v>
      </c>
      <c r="G151" s="1" t="s">
        <v>83</v>
      </c>
      <c r="H151" s="1" t="s">
        <v>4585</v>
      </c>
      <c r="I151" s="1" t="s">
        <v>4586</v>
      </c>
      <c r="J151" s="1" t="s">
        <v>4089</v>
      </c>
      <c r="K151" s="1" t="s">
        <v>4090</v>
      </c>
      <c r="L151" s="1" t="s">
        <v>4090</v>
      </c>
      <c r="M151" s="1" t="s">
        <v>4090</v>
      </c>
      <c r="N151" s="1" t="s">
        <v>4090</v>
      </c>
      <c r="O151" s="1" t="s">
        <v>4090</v>
      </c>
    </row>
    <row r="152" s="23" customFormat="1" ht="20" customHeight="1" spans="1:15">
      <c r="A152" s="1" t="s">
        <v>2411</v>
      </c>
      <c r="B152" s="1" t="s">
        <v>2407</v>
      </c>
      <c r="C152" s="1" t="s">
        <v>4587</v>
      </c>
      <c r="D152" s="1" t="s">
        <v>4588</v>
      </c>
      <c r="E152" s="1" t="s">
        <v>4480</v>
      </c>
      <c r="F152" s="1" t="s">
        <v>4264</v>
      </c>
      <c r="G152" s="1" t="s">
        <v>83</v>
      </c>
      <c r="H152" s="1" t="s">
        <v>4589</v>
      </c>
      <c r="I152" s="1" t="s">
        <v>4590</v>
      </c>
      <c r="J152" s="1" t="s">
        <v>4089</v>
      </c>
      <c r="K152" s="1" t="s">
        <v>4090</v>
      </c>
      <c r="L152" s="1" t="s">
        <v>4090</v>
      </c>
      <c r="M152" s="1" t="s">
        <v>4090</v>
      </c>
      <c r="N152" s="1" t="s">
        <v>4090</v>
      </c>
      <c r="O152" s="1" t="s">
        <v>4090</v>
      </c>
    </row>
    <row r="153" s="23" customFormat="1" ht="20" customHeight="1" spans="1:15">
      <c r="A153" s="1" t="s">
        <v>3890</v>
      </c>
      <c r="B153" s="1" t="s">
        <v>3884</v>
      </c>
      <c r="C153" s="1" t="s">
        <v>4591</v>
      </c>
      <c r="D153" s="1" t="s">
        <v>4592</v>
      </c>
      <c r="E153" s="1" t="s">
        <v>4085</v>
      </c>
      <c r="F153" s="1" t="s">
        <v>4086</v>
      </c>
      <c r="G153" s="1" t="s">
        <v>83</v>
      </c>
      <c r="H153" s="1" t="s">
        <v>4593</v>
      </c>
      <c r="I153" s="1" t="s">
        <v>4594</v>
      </c>
      <c r="J153" s="1" t="s">
        <v>4089</v>
      </c>
      <c r="K153" s="1" t="s">
        <v>4090</v>
      </c>
      <c r="L153" s="1" t="s">
        <v>4090</v>
      </c>
      <c r="M153" s="1" t="s">
        <v>4090</v>
      </c>
      <c r="N153" s="1" t="s">
        <v>4090</v>
      </c>
      <c r="O153" s="1" t="s">
        <v>4090</v>
      </c>
    </row>
    <row r="154" s="23" customFormat="1" ht="20" customHeight="1" spans="1:15">
      <c r="A154" s="1" t="s">
        <v>3502</v>
      </c>
      <c r="B154" s="1" t="s">
        <v>3496</v>
      </c>
      <c r="C154" s="1" t="s">
        <v>4595</v>
      </c>
      <c r="D154" s="1" t="s">
        <v>4596</v>
      </c>
      <c r="E154" s="1" t="s">
        <v>4264</v>
      </c>
      <c r="F154" s="1" t="s">
        <v>4085</v>
      </c>
      <c r="G154" s="1" t="s">
        <v>83</v>
      </c>
      <c r="H154" s="1" t="s">
        <v>4555</v>
      </c>
      <c r="I154" s="1" t="s">
        <v>4597</v>
      </c>
      <c r="J154" s="1" t="s">
        <v>4089</v>
      </c>
      <c r="K154" s="1" t="s">
        <v>4090</v>
      </c>
      <c r="L154" s="1" t="s">
        <v>4090</v>
      </c>
      <c r="M154" s="1" t="s">
        <v>4090</v>
      </c>
      <c r="N154" s="1" t="s">
        <v>4090</v>
      </c>
      <c r="O154" s="1" t="s">
        <v>4090</v>
      </c>
    </row>
    <row r="155" s="23" customFormat="1" ht="20" customHeight="1" spans="1:15">
      <c r="A155" s="1" t="s">
        <v>2935</v>
      </c>
      <c r="B155" s="1" t="s">
        <v>2930</v>
      </c>
      <c r="C155" s="1" t="s">
        <v>4598</v>
      </c>
      <c r="D155" s="1" t="s">
        <v>4599</v>
      </c>
      <c r="E155" s="1" t="s">
        <v>4480</v>
      </c>
      <c r="F155" s="1" t="s">
        <v>4148</v>
      </c>
      <c r="G155" s="1" t="s">
        <v>83</v>
      </c>
      <c r="H155" s="1" t="s">
        <v>4291</v>
      </c>
      <c r="I155" s="1" t="s">
        <v>4600</v>
      </c>
      <c r="J155" s="1" t="s">
        <v>4089</v>
      </c>
      <c r="K155" s="1" t="s">
        <v>4090</v>
      </c>
      <c r="L155" s="1" t="s">
        <v>4090</v>
      </c>
      <c r="M155" s="1" t="s">
        <v>4090</v>
      </c>
      <c r="N155" s="1" t="s">
        <v>4090</v>
      </c>
      <c r="O155" s="1" t="s">
        <v>4090</v>
      </c>
    </row>
    <row r="156" s="23" customFormat="1" ht="20" customHeight="1" spans="1:15">
      <c r="A156" s="1" t="s">
        <v>2940</v>
      </c>
      <c r="B156" s="1" t="s">
        <v>2936</v>
      </c>
      <c r="C156" s="1" t="s">
        <v>4601</v>
      </c>
      <c r="D156" s="1" t="s">
        <v>4602</v>
      </c>
      <c r="E156" s="1" t="s">
        <v>4264</v>
      </c>
      <c r="F156" s="1" t="s">
        <v>4148</v>
      </c>
      <c r="G156" s="1" t="s">
        <v>83</v>
      </c>
      <c r="H156" s="1" t="s">
        <v>4172</v>
      </c>
      <c r="I156" s="1" t="s">
        <v>4603</v>
      </c>
      <c r="J156" s="1" t="s">
        <v>4089</v>
      </c>
      <c r="K156" s="1" t="s">
        <v>4090</v>
      </c>
      <c r="L156" s="1" t="s">
        <v>4090</v>
      </c>
      <c r="M156" s="1" t="s">
        <v>4090</v>
      </c>
      <c r="N156" s="1" t="s">
        <v>4090</v>
      </c>
      <c r="O156" s="1" t="s">
        <v>4090</v>
      </c>
    </row>
    <row r="157" s="23" customFormat="1" ht="20" customHeight="1" spans="1:15">
      <c r="A157" s="1" t="s">
        <v>3530</v>
      </c>
      <c r="B157" s="1" t="s">
        <v>3524</v>
      </c>
      <c r="C157" s="1" t="s">
        <v>4604</v>
      </c>
      <c r="D157" s="1" t="s">
        <v>4605</v>
      </c>
      <c r="E157" s="1" t="s">
        <v>4480</v>
      </c>
      <c r="F157" s="1" t="s">
        <v>4085</v>
      </c>
      <c r="G157" s="1" t="s">
        <v>83</v>
      </c>
      <c r="H157" s="1" t="s">
        <v>4606</v>
      </c>
      <c r="I157" s="1" t="s">
        <v>4607</v>
      </c>
      <c r="J157" s="1" t="s">
        <v>4089</v>
      </c>
      <c r="K157" s="1" t="s">
        <v>4090</v>
      </c>
      <c r="L157" s="1" t="s">
        <v>4090</v>
      </c>
      <c r="M157" s="1" t="s">
        <v>4090</v>
      </c>
      <c r="N157" s="1" t="s">
        <v>4090</v>
      </c>
      <c r="O157" s="1" t="s">
        <v>4090</v>
      </c>
    </row>
    <row r="158" s="23" customFormat="1" ht="20" customHeight="1" spans="1:15">
      <c r="A158" s="1" t="s">
        <v>2422</v>
      </c>
      <c r="B158" s="1" t="s">
        <v>2419</v>
      </c>
      <c r="C158" s="1" t="s">
        <v>4608</v>
      </c>
      <c r="D158" s="1" t="s">
        <v>4609</v>
      </c>
      <c r="E158" s="1" t="s">
        <v>4480</v>
      </c>
      <c r="F158" s="1" t="s">
        <v>4264</v>
      </c>
      <c r="G158" s="1" t="s">
        <v>83</v>
      </c>
      <c r="H158" s="1" t="s">
        <v>4265</v>
      </c>
      <c r="I158" s="1" t="s">
        <v>4610</v>
      </c>
      <c r="J158" s="1" t="s">
        <v>4089</v>
      </c>
      <c r="K158" s="1" t="s">
        <v>4090</v>
      </c>
      <c r="L158" s="1" t="s">
        <v>4090</v>
      </c>
      <c r="M158" s="1" t="s">
        <v>4090</v>
      </c>
      <c r="N158" s="1" t="s">
        <v>4090</v>
      </c>
      <c r="O158" s="1" t="s">
        <v>4090</v>
      </c>
    </row>
    <row r="159" s="23" customFormat="1" ht="20" customHeight="1" spans="1:15">
      <c r="A159" s="1" t="s">
        <v>2099</v>
      </c>
      <c r="B159" s="1" t="s">
        <v>2095</v>
      </c>
      <c r="C159" s="1" t="s">
        <v>4611</v>
      </c>
      <c r="D159" s="1" t="s">
        <v>4612</v>
      </c>
      <c r="E159" s="1" t="s">
        <v>4480</v>
      </c>
      <c r="F159" s="1" t="s">
        <v>4264</v>
      </c>
      <c r="G159" s="1" t="s">
        <v>83</v>
      </c>
      <c r="H159" s="1" t="s">
        <v>4199</v>
      </c>
      <c r="I159" s="1" t="s">
        <v>4613</v>
      </c>
      <c r="J159" s="1" t="s">
        <v>4089</v>
      </c>
      <c r="K159" s="1" t="s">
        <v>4090</v>
      </c>
      <c r="L159" s="1" t="s">
        <v>4090</v>
      </c>
      <c r="M159" s="1" t="s">
        <v>4090</v>
      </c>
      <c r="N159" s="1" t="s">
        <v>4090</v>
      </c>
      <c r="O159" s="1" t="s">
        <v>4090</v>
      </c>
    </row>
    <row r="160" s="23" customFormat="1" ht="20" customHeight="1" spans="1:15">
      <c r="A160" s="1" t="s">
        <v>2746</v>
      </c>
      <c r="B160" s="1" t="s">
        <v>2740</v>
      </c>
      <c r="C160" s="1" t="s">
        <v>4614</v>
      </c>
      <c r="D160" s="1" t="s">
        <v>4615</v>
      </c>
      <c r="E160" s="1" t="s">
        <v>4480</v>
      </c>
      <c r="F160" s="1" t="s">
        <v>4148</v>
      </c>
      <c r="G160" s="1" t="s">
        <v>83</v>
      </c>
      <c r="H160" s="1" t="s">
        <v>4616</v>
      </c>
      <c r="I160" s="1" t="s">
        <v>4617</v>
      </c>
      <c r="J160" s="1" t="s">
        <v>4089</v>
      </c>
      <c r="K160" s="1" t="s">
        <v>4090</v>
      </c>
      <c r="L160" s="1" t="s">
        <v>4090</v>
      </c>
      <c r="M160" s="1" t="s">
        <v>4090</v>
      </c>
      <c r="N160" s="1" t="s">
        <v>4090</v>
      </c>
      <c r="O160" s="1" t="s">
        <v>4090</v>
      </c>
    </row>
    <row r="161" s="23" customFormat="1" ht="20" customHeight="1" spans="1:15">
      <c r="A161" s="1" t="s">
        <v>3058</v>
      </c>
      <c r="B161" s="1" t="s">
        <v>3055</v>
      </c>
      <c r="C161" s="1" t="s">
        <v>4347</v>
      </c>
      <c r="D161" s="1" t="s">
        <v>4618</v>
      </c>
      <c r="E161" s="1" t="s">
        <v>4264</v>
      </c>
      <c r="F161" s="1" t="s">
        <v>4085</v>
      </c>
      <c r="G161" s="1" t="s">
        <v>83</v>
      </c>
      <c r="H161" s="1" t="s">
        <v>4544</v>
      </c>
      <c r="I161" s="1" t="s">
        <v>4619</v>
      </c>
      <c r="J161" s="1" t="s">
        <v>4089</v>
      </c>
      <c r="K161" s="1" t="s">
        <v>4090</v>
      </c>
      <c r="L161" s="1" t="s">
        <v>4090</v>
      </c>
      <c r="M161" s="1" t="s">
        <v>4090</v>
      </c>
      <c r="N161" s="1" t="s">
        <v>4090</v>
      </c>
      <c r="O161" s="1" t="s">
        <v>4090</v>
      </c>
    </row>
    <row r="162" s="23" customFormat="1" ht="20" customHeight="1" spans="1:15">
      <c r="A162" s="1" t="s">
        <v>2831</v>
      </c>
      <c r="B162" s="1" t="s">
        <v>2825</v>
      </c>
      <c r="C162" s="1" t="s">
        <v>4620</v>
      </c>
      <c r="D162" s="1" t="s">
        <v>4621</v>
      </c>
      <c r="E162" s="1" t="s">
        <v>4264</v>
      </c>
      <c r="F162" s="1" t="s">
        <v>4148</v>
      </c>
      <c r="G162" s="1" t="s">
        <v>83</v>
      </c>
      <c r="H162" s="1" t="s">
        <v>4622</v>
      </c>
      <c r="I162" s="1" t="s">
        <v>4623</v>
      </c>
      <c r="J162" s="1" t="s">
        <v>4089</v>
      </c>
      <c r="K162" s="1" t="s">
        <v>4090</v>
      </c>
      <c r="L162" s="1" t="s">
        <v>4090</v>
      </c>
      <c r="M162" s="1" t="s">
        <v>4090</v>
      </c>
      <c r="N162" s="1" t="s">
        <v>4090</v>
      </c>
      <c r="O162" s="1" t="s">
        <v>4090</v>
      </c>
    </row>
    <row r="163" s="23" customFormat="1" ht="20" customHeight="1" spans="1:15">
      <c r="A163" s="1" t="s">
        <v>2300</v>
      </c>
      <c r="B163" s="1" t="s">
        <v>2294</v>
      </c>
      <c r="C163" s="1" t="s">
        <v>4624</v>
      </c>
      <c r="D163" s="1" t="s">
        <v>4625</v>
      </c>
      <c r="E163" s="1" t="s">
        <v>4480</v>
      </c>
      <c r="F163" s="1" t="s">
        <v>4264</v>
      </c>
      <c r="G163" s="1" t="s">
        <v>83</v>
      </c>
      <c r="H163" s="1" t="s">
        <v>4488</v>
      </c>
      <c r="I163" s="1" t="s">
        <v>4626</v>
      </c>
      <c r="J163" s="1" t="s">
        <v>4089</v>
      </c>
      <c r="K163" s="1" t="s">
        <v>4090</v>
      </c>
      <c r="L163" s="1" t="s">
        <v>4090</v>
      </c>
      <c r="M163" s="1" t="s">
        <v>4090</v>
      </c>
      <c r="N163" s="1" t="s">
        <v>4090</v>
      </c>
      <c r="O163" s="1" t="s">
        <v>4090</v>
      </c>
    </row>
    <row r="164" s="23" customFormat="1" ht="20" customHeight="1" spans="1:15">
      <c r="A164" s="1" t="s">
        <v>2346</v>
      </c>
      <c r="B164" s="1" t="s">
        <v>2341</v>
      </c>
      <c r="C164" s="1" t="s">
        <v>4624</v>
      </c>
      <c r="D164" s="1" t="s">
        <v>4627</v>
      </c>
      <c r="E164" s="1" t="s">
        <v>4480</v>
      </c>
      <c r="F164" s="1" t="s">
        <v>4264</v>
      </c>
      <c r="G164" s="1" t="s">
        <v>83</v>
      </c>
      <c r="H164" s="1" t="s">
        <v>4628</v>
      </c>
      <c r="I164" s="1" t="s">
        <v>4629</v>
      </c>
      <c r="J164" s="1" t="s">
        <v>4089</v>
      </c>
      <c r="K164" s="1" t="s">
        <v>4090</v>
      </c>
      <c r="L164" s="1" t="s">
        <v>4090</v>
      </c>
      <c r="M164" s="1" t="s">
        <v>4090</v>
      </c>
      <c r="N164" s="1" t="s">
        <v>4090</v>
      </c>
      <c r="O164" s="1" t="s">
        <v>4090</v>
      </c>
    </row>
    <row r="165" s="23" customFormat="1" ht="20" customHeight="1" spans="1:15">
      <c r="A165" s="1" t="s">
        <v>2767</v>
      </c>
      <c r="B165" s="1" t="s">
        <v>2764</v>
      </c>
      <c r="C165" s="1" t="s">
        <v>4630</v>
      </c>
      <c r="D165" s="1" t="s">
        <v>4631</v>
      </c>
      <c r="E165" s="1" t="s">
        <v>4264</v>
      </c>
      <c r="F165" s="1" t="s">
        <v>4148</v>
      </c>
      <c r="G165" s="1" t="s">
        <v>83</v>
      </c>
      <c r="H165" s="1" t="s">
        <v>4632</v>
      </c>
      <c r="I165" s="1" t="s">
        <v>4633</v>
      </c>
      <c r="J165" s="1" t="s">
        <v>4089</v>
      </c>
      <c r="K165" s="1" t="s">
        <v>4090</v>
      </c>
      <c r="L165" s="1" t="s">
        <v>4090</v>
      </c>
      <c r="M165" s="1" t="s">
        <v>4090</v>
      </c>
      <c r="N165" s="1" t="s">
        <v>4090</v>
      </c>
      <c r="O165" s="1" t="s">
        <v>4090</v>
      </c>
    </row>
    <row r="166" s="23" customFormat="1" ht="20" customHeight="1" spans="1:15">
      <c r="A166" s="1" t="s">
        <v>2047</v>
      </c>
      <c r="B166" s="1" t="s">
        <v>2045</v>
      </c>
      <c r="C166" s="1" t="s">
        <v>4396</v>
      </c>
      <c r="D166" s="1" t="s">
        <v>4397</v>
      </c>
      <c r="E166" s="1" t="s">
        <v>4480</v>
      </c>
      <c r="F166" s="1" t="s">
        <v>4264</v>
      </c>
      <c r="G166" s="1" t="s">
        <v>83</v>
      </c>
      <c r="H166" s="1" t="s">
        <v>4634</v>
      </c>
      <c r="I166" s="1" t="s">
        <v>4635</v>
      </c>
      <c r="J166" s="1" t="s">
        <v>4089</v>
      </c>
      <c r="K166" s="1" t="s">
        <v>4090</v>
      </c>
      <c r="L166" s="1" t="s">
        <v>4090</v>
      </c>
      <c r="M166" s="1" t="s">
        <v>4090</v>
      </c>
      <c r="N166" s="1" t="s">
        <v>4090</v>
      </c>
      <c r="O166" s="1" t="s">
        <v>4090</v>
      </c>
    </row>
    <row r="167" s="23" customFormat="1" ht="20" customHeight="1" spans="1:15">
      <c r="A167" s="1" t="s">
        <v>2495</v>
      </c>
      <c r="B167" s="1" t="s">
        <v>2489</v>
      </c>
      <c r="C167" s="1" t="s">
        <v>4636</v>
      </c>
      <c r="D167" s="1" t="s">
        <v>4637</v>
      </c>
      <c r="E167" s="1" t="s">
        <v>4264</v>
      </c>
      <c r="F167" s="1" t="s">
        <v>4148</v>
      </c>
      <c r="G167" s="1" t="s">
        <v>83</v>
      </c>
      <c r="H167" s="1" t="s">
        <v>4638</v>
      </c>
      <c r="I167" s="1" t="s">
        <v>4639</v>
      </c>
      <c r="J167" s="1" t="s">
        <v>4089</v>
      </c>
      <c r="K167" s="1" t="s">
        <v>4090</v>
      </c>
      <c r="L167" s="1" t="s">
        <v>4090</v>
      </c>
      <c r="M167" s="1" t="s">
        <v>4090</v>
      </c>
      <c r="N167" s="1" t="s">
        <v>4090</v>
      </c>
      <c r="O167" s="1" t="s">
        <v>4090</v>
      </c>
    </row>
    <row r="168" s="23" customFormat="1" ht="20" customHeight="1" spans="1:15">
      <c r="A168" s="1" t="s">
        <v>2517</v>
      </c>
      <c r="B168" s="1" t="s">
        <v>2513</v>
      </c>
      <c r="C168" s="1" t="s">
        <v>4640</v>
      </c>
      <c r="D168" s="1" t="s">
        <v>4641</v>
      </c>
      <c r="E168" s="1" t="s">
        <v>4480</v>
      </c>
      <c r="F168" s="1" t="s">
        <v>4148</v>
      </c>
      <c r="G168" s="1" t="s">
        <v>83</v>
      </c>
      <c r="H168" s="1" t="s">
        <v>4642</v>
      </c>
      <c r="I168" s="1" t="s">
        <v>4643</v>
      </c>
      <c r="J168" s="1" t="s">
        <v>4089</v>
      </c>
      <c r="K168" s="1" t="s">
        <v>4090</v>
      </c>
      <c r="L168" s="1" t="s">
        <v>4090</v>
      </c>
      <c r="M168" s="1" t="s">
        <v>4090</v>
      </c>
      <c r="N168" s="1" t="s">
        <v>4090</v>
      </c>
      <c r="O168" s="1" t="s">
        <v>4090</v>
      </c>
    </row>
    <row r="169" s="23" customFormat="1" ht="20" customHeight="1" spans="1:15">
      <c r="A169" s="1" t="s">
        <v>3120</v>
      </c>
      <c r="B169" s="1" t="s">
        <v>3116</v>
      </c>
      <c r="C169" s="1" t="s">
        <v>4644</v>
      </c>
      <c r="D169" s="1" t="s">
        <v>4645</v>
      </c>
      <c r="E169" s="1" t="s">
        <v>4264</v>
      </c>
      <c r="F169" s="1" t="s">
        <v>4085</v>
      </c>
      <c r="G169" s="1" t="s">
        <v>83</v>
      </c>
      <c r="H169" s="1" t="s">
        <v>4646</v>
      </c>
      <c r="I169" s="1" t="s">
        <v>4647</v>
      </c>
      <c r="J169" s="1" t="s">
        <v>4089</v>
      </c>
      <c r="K169" s="1" t="s">
        <v>4090</v>
      </c>
      <c r="L169" s="1" t="s">
        <v>4090</v>
      </c>
      <c r="M169" s="1" t="s">
        <v>4090</v>
      </c>
      <c r="N169" s="1" t="s">
        <v>4090</v>
      </c>
      <c r="O169" s="1" t="s">
        <v>4090</v>
      </c>
    </row>
    <row r="170" s="23" customFormat="1" ht="20" customHeight="1" spans="1:15">
      <c r="A170" s="1" t="s">
        <v>2205</v>
      </c>
      <c r="B170" s="1" t="s">
        <v>2199</v>
      </c>
      <c r="C170" s="1" t="s">
        <v>4648</v>
      </c>
      <c r="D170" s="1" t="s">
        <v>4649</v>
      </c>
      <c r="E170" s="1" t="s">
        <v>4480</v>
      </c>
      <c r="F170" s="1" t="s">
        <v>4264</v>
      </c>
      <c r="G170" s="1" t="s">
        <v>83</v>
      </c>
      <c r="H170" s="1" t="s">
        <v>4097</v>
      </c>
      <c r="I170" s="1" t="s">
        <v>4650</v>
      </c>
      <c r="J170" s="1" t="s">
        <v>4089</v>
      </c>
      <c r="K170" s="1" t="s">
        <v>4090</v>
      </c>
      <c r="L170" s="1" t="s">
        <v>4090</v>
      </c>
      <c r="M170" s="1" t="s">
        <v>4090</v>
      </c>
      <c r="N170" s="1" t="s">
        <v>4090</v>
      </c>
      <c r="O170" s="1" t="s">
        <v>4090</v>
      </c>
    </row>
    <row r="171" s="23" customFormat="1" ht="20" customHeight="1" spans="1:15">
      <c r="A171" s="1" t="s">
        <v>1590</v>
      </c>
      <c r="B171" s="1" t="s">
        <v>1587</v>
      </c>
      <c r="C171" s="1" t="s">
        <v>4463</v>
      </c>
      <c r="D171" s="1" t="s">
        <v>4651</v>
      </c>
      <c r="E171" s="1" t="s">
        <v>4652</v>
      </c>
      <c r="F171" s="1" t="s">
        <v>4480</v>
      </c>
      <c r="G171" s="1" t="s">
        <v>83</v>
      </c>
      <c r="H171" s="1" t="s">
        <v>4392</v>
      </c>
      <c r="I171" s="1" t="s">
        <v>4653</v>
      </c>
      <c r="J171" s="1" t="s">
        <v>4089</v>
      </c>
      <c r="K171" s="1" t="s">
        <v>4090</v>
      </c>
      <c r="L171" s="1" t="s">
        <v>4090</v>
      </c>
      <c r="M171" s="1" t="s">
        <v>4090</v>
      </c>
      <c r="N171" s="1" t="s">
        <v>4090</v>
      </c>
      <c r="O171" s="1" t="s">
        <v>4090</v>
      </c>
    </row>
    <row r="172" s="23" customFormat="1" ht="20" customHeight="1" spans="1:15">
      <c r="A172" s="1" t="s">
        <v>1570</v>
      </c>
      <c r="B172" s="1" t="s">
        <v>1565</v>
      </c>
      <c r="C172" s="1" t="s">
        <v>4654</v>
      </c>
      <c r="D172" s="1" t="s">
        <v>4655</v>
      </c>
      <c r="E172" s="1" t="s">
        <v>4652</v>
      </c>
      <c r="F172" s="1" t="s">
        <v>4480</v>
      </c>
      <c r="G172" s="1" t="s">
        <v>83</v>
      </c>
      <c r="H172" s="1" t="s">
        <v>4367</v>
      </c>
      <c r="I172" s="1" t="s">
        <v>4656</v>
      </c>
      <c r="J172" s="1" t="s">
        <v>4089</v>
      </c>
      <c r="K172" s="1" t="s">
        <v>4090</v>
      </c>
      <c r="L172" s="1" t="s">
        <v>4090</v>
      </c>
      <c r="M172" s="1" t="s">
        <v>4090</v>
      </c>
      <c r="N172" s="1" t="s">
        <v>4090</v>
      </c>
      <c r="O172" s="1" t="s">
        <v>4090</v>
      </c>
    </row>
    <row r="173" s="23" customFormat="1" ht="20" customHeight="1" spans="1:15">
      <c r="A173" s="1" t="s">
        <v>3328</v>
      </c>
      <c r="B173" s="1" t="s">
        <v>3323</v>
      </c>
      <c r="C173" s="1" t="s">
        <v>4657</v>
      </c>
      <c r="D173" s="1" t="s">
        <v>4658</v>
      </c>
      <c r="E173" s="1" t="s">
        <v>4148</v>
      </c>
      <c r="F173" s="1" t="s">
        <v>4085</v>
      </c>
      <c r="G173" s="1" t="s">
        <v>83</v>
      </c>
      <c r="H173" s="1" t="s">
        <v>4207</v>
      </c>
      <c r="I173" s="1" t="s">
        <v>4659</v>
      </c>
      <c r="J173" s="1" t="s">
        <v>4089</v>
      </c>
      <c r="K173" s="1" t="s">
        <v>4090</v>
      </c>
      <c r="L173" s="1" t="s">
        <v>4090</v>
      </c>
      <c r="M173" s="1" t="s">
        <v>4090</v>
      </c>
      <c r="N173" s="1" t="s">
        <v>4090</v>
      </c>
      <c r="O173" s="1" t="s">
        <v>4090</v>
      </c>
    </row>
    <row r="174" s="23" customFormat="1" ht="20" customHeight="1" spans="1:15">
      <c r="A174" s="1" t="s">
        <v>3248</v>
      </c>
      <c r="B174" s="1" t="s">
        <v>3244</v>
      </c>
      <c r="C174" s="1" t="s">
        <v>4660</v>
      </c>
      <c r="D174" s="1" t="s">
        <v>4661</v>
      </c>
      <c r="E174" s="1" t="s">
        <v>4148</v>
      </c>
      <c r="F174" s="1" t="s">
        <v>4085</v>
      </c>
      <c r="G174" s="1" t="s">
        <v>83</v>
      </c>
      <c r="H174" s="1" t="s">
        <v>4662</v>
      </c>
      <c r="I174" s="1" t="s">
        <v>4663</v>
      </c>
      <c r="J174" s="1" t="s">
        <v>4089</v>
      </c>
      <c r="K174" s="1" t="s">
        <v>4090</v>
      </c>
      <c r="L174" s="1" t="s">
        <v>4090</v>
      </c>
      <c r="M174" s="1" t="s">
        <v>4090</v>
      </c>
      <c r="N174" s="1" t="s">
        <v>4090</v>
      </c>
      <c r="O174" s="1" t="s">
        <v>4090</v>
      </c>
    </row>
    <row r="175" s="23" customFormat="1" ht="20" customHeight="1" spans="1:15">
      <c r="A175" s="1" t="s">
        <v>1656</v>
      </c>
      <c r="B175" s="1" t="s">
        <v>1650</v>
      </c>
      <c r="C175" s="1" t="s">
        <v>4664</v>
      </c>
      <c r="D175" s="1" t="s">
        <v>4665</v>
      </c>
      <c r="E175" s="1" t="s">
        <v>4652</v>
      </c>
      <c r="F175" s="1" t="s">
        <v>4480</v>
      </c>
      <c r="G175" s="1" t="s">
        <v>83</v>
      </c>
      <c r="H175" s="1" t="s">
        <v>4666</v>
      </c>
      <c r="I175" s="1" t="s">
        <v>4667</v>
      </c>
      <c r="J175" s="1" t="s">
        <v>4089</v>
      </c>
      <c r="K175" s="1" t="s">
        <v>4090</v>
      </c>
      <c r="L175" s="1" t="s">
        <v>4090</v>
      </c>
      <c r="M175" s="1" t="s">
        <v>4090</v>
      </c>
      <c r="N175" s="1" t="s">
        <v>4090</v>
      </c>
      <c r="O175" s="1" t="s">
        <v>4090</v>
      </c>
    </row>
    <row r="176" s="23" customFormat="1" ht="20" customHeight="1" spans="1:15">
      <c r="A176" s="1" t="s">
        <v>1749</v>
      </c>
      <c r="B176" s="1" t="s">
        <v>1745</v>
      </c>
      <c r="C176" s="1" t="s">
        <v>4668</v>
      </c>
      <c r="D176" s="1" t="s">
        <v>4669</v>
      </c>
      <c r="E176" s="1" t="s">
        <v>4652</v>
      </c>
      <c r="F176" s="1" t="s">
        <v>4480</v>
      </c>
      <c r="G176" s="1" t="s">
        <v>83</v>
      </c>
      <c r="H176" s="1" t="s">
        <v>4199</v>
      </c>
      <c r="I176" s="1" t="s">
        <v>4670</v>
      </c>
      <c r="J176" s="1" t="s">
        <v>4089</v>
      </c>
      <c r="K176" s="1" t="s">
        <v>4090</v>
      </c>
      <c r="L176" s="1" t="s">
        <v>4090</v>
      </c>
      <c r="M176" s="1" t="s">
        <v>4090</v>
      </c>
      <c r="N176" s="1" t="s">
        <v>4090</v>
      </c>
      <c r="O176" s="1" t="s">
        <v>4090</v>
      </c>
    </row>
    <row r="177" s="23" customFormat="1" ht="20" customHeight="1" spans="1:15">
      <c r="A177" s="1" t="s">
        <v>3351</v>
      </c>
      <c r="B177" s="1" t="s">
        <v>3346</v>
      </c>
      <c r="C177" s="1" t="s">
        <v>4671</v>
      </c>
      <c r="D177" s="1" t="s">
        <v>4672</v>
      </c>
      <c r="E177" s="1" t="s">
        <v>4480</v>
      </c>
      <c r="F177" s="1" t="s">
        <v>4085</v>
      </c>
      <c r="G177" s="1" t="s">
        <v>83</v>
      </c>
      <c r="H177" s="1" t="s">
        <v>4673</v>
      </c>
      <c r="I177" s="1" t="s">
        <v>4674</v>
      </c>
      <c r="J177" s="1" t="s">
        <v>4089</v>
      </c>
      <c r="K177" s="1" t="s">
        <v>4090</v>
      </c>
      <c r="L177" s="1" t="s">
        <v>4090</v>
      </c>
      <c r="M177" s="1" t="s">
        <v>4090</v>
      </c>
      <c r="N177" s="1" t="s">
        <v>4090</v>
      </c>
      <c r="O177" s="1" t="s">
        <v>4090</v>
      </c>
    </row>
    <row r="178" s="23" customFormat="1" ht="20" customHeight="1" spans="1:15">
      <c r="A178" s="1" t="s">
        <v>4675</v>
      </c>
      <c r="B178" s="1" t="s">
        <v>4676</v>
      </c>
      <c r="C178" s="1" t="s">
        <v>4451</v>
      </c>
      <c r="D178" s="1" t="s">
        <v>4677</v>
      </c>
      <c r="E178" s="1" t="s">
        <v>4480</v>
      </c>
      <c r="F178" s="1" t="s">
        <v>4264</v>
      </c>
      <c r="G178" s="1" t="s">
        <v>83</v>
      </c>
      <c r="H178" s="1" t="s">
        <v>4236</v>
      </c>
      <c r="I178" s="1" t="s">
        <v>4678</v>
      </c>
      <c r="J178" s="1" t="s">
        <v>4089</v>
      </c>
      <c r="K178" s="1" t="s">
        <v>4090</v>
      </c>
      <c r="L178" s="1" t="s">
        <v>4090</v>
      </c>
      <c r="M178" s="1" t="s">
        <v>4090</v>
      </c>
      <c r="N178" s="1" t="s">
        <v>4090</v>
      </c>
      <c r="O178" s="1" t="s">
        <v>4090</v>
      </c>
    </row>
    <row r="179" s="23" customFormat="1" ht="20" customHeight="1" spans="1:15">
      <c r="A179" s="1" t="s">
        <v>3811</v>
      </c>
      <c r="B179" s="1" t="s">
        <v>3806</v>
      </c>
      <c r="C179" s="1" t="s">
        <v>4679</v>
      </c>
      <c r="D179" s="1" t="s">
        <v>4680</v>
      </c>
      <c r="E179" s="1" t="s">
        <v>4148</v>
      </c>
      <c r="F179" s="1" t="s">
        <v>4086</v>
      </c>
      <c r="G179" s="1" t="s">
        <v>83</v>
      </c>
      <c r="H179" s="1" t="s">
        <v>4121</v>
      </c>
      <c r="I179" s="1" t="s">
        <v>4681</v>
      </c>
      <c r="J179" s="1" t="s">
        <v>4089</v>
      </c>
      <c r="K179" s="1" t="s">
        <v>4090</v>
      </c>
      <c r="L179" s="1" t="s">
        <v>4090</v>
      </c>
      <c r="M179" s="1" t="s">
        <v>4090</v>
      </c>
      <c r="N179" s="1" t="s">
        <v>4090</v>
      </c>
      <c r="O179" s="1" t="s">
        <v>4090</v>
      </c>
    </row>
    <row r="180" s="23" customFormat="1" ht="20" customHeight="1" spans="1:15">
      <c r="A180" s="1" t="s">
        <v>2228</v>
      </c>
      <c r="B180" s="1" t="s">
        <v>2223</v>
      </c>
      <c r="C180" s="1" t="s">
        <v>4682</v>
      </c>
      <c r="D180" s="1" t="s">
        <v>4683</v>
      </c>
      <c r="E180" s="1" t="s">
        <v>4480</v>
      </c>
      <c r="F180" s="1" t="s">
        <v>4264</v>
      </c>
      <c r="G180" s="1" t="s">
        <v>83</v>
      </c>
      <c r="H180" s="1" t="s">
        <v>4507</v>
      </c>
      <c r="I180" s="1" t="s">
        <v>4684</v>
      </c>
      <c r="J180" s="1" t="s">
        <v>4089</v>
      </c>
      <c r="K180" s="1" t="s">
        <v>4090</v>
      </c>
      <c r="L180" s="1" t="s">
        <v>4090</v>
      </c>
      <c r="M180" s="1" t="s">
        <v>4090</v>
      </c>
      <c r="N180" s="1" t="s">
        <v>4090</v>
      </c>
      <c r="O180" s="1" t="s">
        <v>4090</v>
      </c>
    </row>
    <row r="181" s="23" customFormat="1" ht="20" customHeight="1" spans="1:15">
      <c r="A181" s="1" t="s">
        <v>1511</v>
      </c>
      <c r="B181" s="1" t="s">
        <v>1507</v>
      </c>
      <c r="C181" s="1" t="s">
        <v>4685</v>
      </c>
      <c r="D181" s="1" t="s">
        <v>4686</v>
      </c>
      <c r="E181" s="1" t="s">
        <v>4652</v>
      </c>
      <c r="F181" s="1" t="s">
        <v>4480</v>
      </c>
      <c r="G181" s="1" t="s">
        <v>83</v>
      </c>
      <c r="H181" s="1" t="s">
        <v>4277</v>
      </c>
      <c r="I181" s="1" t="s">
        <v>4687</v>
      </c>
      <c r="J181" s="1" t="s">
        <v>4089</v>
      </c>
      <c r="K181" s="1" t="s">
        <v>4090</v>
      </c>
      <c r="L181" s="1" t="s">
        <v>4090</v>
      </c>
      <c r="M181" s="1" t="s">
        <v>4090</v>
      </c>
      <c r="N181" s="1" t="s">
        <v>4090</v>
      </c>
      <c r="O181" s="1" t="s">
        <v>4090</v>
      </c>
    </row>
    <row r="182" s="23" customFormat="1" ht="20" customHeight="1" spans="1:15">
      <c r="A182" s="1" t="s">
        <v>2402</v>
      </c>
      <c r="B182" s="1" t="s">
        <v>2399</v>
      </c>
      <c r="C182" s="1" t="s">
        <v>4688</v>
      </c>
      <c r="D182" s="1" t="s">
        <v>4689</v>
      </c>
      <c r="E182" s="1" t="s">
        <v>4480</v>
      </c>
      <c r="F182" s="1" t="s">
        <v>4264</v>
      </c>
      <c r="G182" s="1" t="s">
        <v>83</v>
      </c>
      <c r="H182" s="1" t="s">
        <v>4353</v>
      </c>
      <c r="I182" s="1" t="s">
        <v>4690</v>
      </c>
      <c r="J182" s="1" t="s">
        <v>4089</v>
      </c>
      <c r="K182" s="1" t="s">
        <v>4090</v>
      </c>
      <c r="L182" s="1" t="s">
        <v>4090</v>
      </c>
      <c r="M182" s="1" t="s">
        <v>4090</v>
      </c>
      <c r="N182" s="1" t="s">
        <v>4090</v>
      </c>
      <c r="O182" s="1" t="s">
        <v>4090</v>
      </c>
    </row>
    <row r="183" s="23" customFormat="1" ht="20" customHeight="1" spans="1:15">
      <c r="A183" s="1" t="s">
        <v>3310</v>
      </c>
      <c r="B183" s="1" t="s">
        <v>3306</v>
      </c>
      <c r="C183" s="1" t="s">
        <v>4691</v>
      </c>
      <c r="D183" s="1" t="s">
        <v>4692</v>
      </c>
      <c r="E183" s="1" t="s">
        <v>4148</v>
      </c>
      <c r="F183" s="1" t="s">
        <v>4085</v>
      </c>
      <c r="G183" s="1" t="s">
        <v>83</v>
      </c>
      <c r="H183" s="1" t="s">
        <v>4295</v>
      </c>
      <c r="I183" s="1" t="s">
        <v>4693</v>
      </c>
      <c r="J183" s="1" t="s">
        <v>4089</v>
      </c>
      <c r="K183" s="1" t="s">
        <v>4090</v>
      </c>
      <c r="L183" s="1" t="s">
        <v>4090</v>
      </c>
      <c r="M183" s="1" t="s">
        <v>4090</v>
      </c>
      <c r="N183" s="1" t="s">
        <v>4090</v>
      </c>
      <c r="O183" s="1" t="s">
        <v>4090</v>
      </c>
    </row>
    <row r="184" s="23" customFormat="1" ht="20" customHeight="1" spans="1:15">
      <c r="A184" s="1" t="s">
        <v>2551</v>
      </c>
      <c r="B184" s="1" t="s">
        <v>2546</v>
      </c>
      <c r="C184" s="1" t="s">
        <v>4694</v>
      </c>
      <c r="D184" s="1" t="s">
        <v>4695</v>
      </c>
      <c r="E184" s="1" t="s">
        <v>4264</v>
      </c>
      <c r="F184" s="1" t="s">
        <v>4148</v>
      </c>
      <c r="G184" s="1" t="s">
        <v>83</v>
      </c>
      <c r="H184" s="1" t="s">
        <v>4149</v>
      </c>
      <c r="I184" s="1" t="s">
        <v>4696</v>
      </c>
      <c r="J184" s="1" t="s">
        <v>4089</v>
      </c>
      <c r="K184" s="1" t="s">
        <v>4090</v>
      </c>
      <c r="L184" s="1" t="s">
        <v>4090</v>
      </c>
      <c r="M184" s="1" t="s">
        <v>4090</v>
      </c>
      <c r="N184" s="1" t="s">
        <v>4090</v>
      </c>
      <c r="O184" s="1" t="s">
        <v>4090</v>
      </c>
    </row>
    <row r="185" s="23" customFormat="1" ht="20" customHeight="1" spans="1:15">
      <c r="A185" s="1" t="s">
        <v>2388</v>
      </c>
      <c r="B185" s="1" t="s">
        <v>2385</v>
      </c>
      <c r="C185" s="1" t="s">
        <v>4697</v>
      </c>
      <c r="D185" s="1" t="s">
        <v>4698</v>
      </c>
      <c r="E185" s="1" t="s">
        <v>4480</v>
      </c>
      <c r="F185" s="1" t="s">
        <v>4264</v>
      </c>
      <c r="G185" s="1" t="s">
        <v>83</v>
      </c>
      <c r="H185" s="1" t="s">
        <v>4699</v>
      </c>
      <c r="I185" s="1" t="s">
        <v>4700</v>
      </c>
      <c r="J185" s="1" t="s">
        <v>4089</v>
      </c>
      <c r="K185" s="1" t="s">
        <v>4090</v>
      </c>
      <c r="L185" s="1" t="s">
        <v>4090</v>
      </c>
      <c r="M185" s="1" t="s">
        <v>4090</v>
      </c>
      <c r="N185" s="1" t="s">
        <v>4090</v>
      </c>
      <c r="O185" s="1" t="s">
        <v>4090</v>
      </c>
    </row>
    <row r="186" s="23" customFormat="1" ht="20" customHeight="1" spans="1:15">
      <c r="A186" s="1" t="s">
        <v>2282</v>
      </c>
      <c r="B186" s="1" t="s">
        <v>2277</v>
      </c>
      <c r="C186" s="1" t="s">
        <v>4701</v>
      </c>
      <c r="D186" s="1" t="s">
        <v>4702</v>
      </c>
      <c r="E186" s="1" t="s">
        <v>4652</v>
      </c>
      <c r="F186" s="1" t="s">
        <v>4264</v>
      </c>
      <c r="G186" s="1" t="s">
        <v>83</v>
      </c>
      <c r="H186" s="1" t="s">
        <v>4703</v>
      </c>
      <c r="I186" s="1" t="s">
        <v>4704</v>
      </c>
      <c r="J186" s="1" t="s">
        <v>4089</v>
      </c>
      <c r="K186" s="1" t="s">
        <v>4090</v>
      </c>
      <c r="L186" s="1" t="s">
        <v>4090</v>
      </c>
      <c r="M186" s="1" t="s">
        <v>4090</v>
      </c>
      <c r="N186" s="1" t="s">
        <v>4090</v>
      </c>
      <c r="O186" s="1" t="s">
        <v>4090</v>
      </c>
    </row>
    <row r="187" s="23" customFormat="1" ht="20" customHeight="1" spans="1:15">
      <c r="A187" s="1" t="s">
        <v>2287</v>
      </c>
      <c r="B187" s="1" t="s">
        <v>2283</v>
      </c>
      <c r="C187" s="1" t="s">
        <v>4705</v>
      </c>
      <c r="D187" s="1" t="s">
        <v>4706</v>
      </c>
      <c r="E187" s="1" t="s">
        <v>4480</v>
      </c>
      <c r="F187" s="1" t="s">
        <v>4264</v>
      </c>
      <c r="G187" s="1" t="s">
        <v>83</v>
      </c>
      <c r="H187" s="1" t="s">
        <v>4707</v>
      </c>
      <c r="I187" s="1" t="s">
        <v>4708</v>
      </c>
      <c r="J187" s="1" t="s">
        <v>4089</v>
      </c>
      <c r="K187" s="1" t="s">
        <v>4090</v>
      </c>
      <c r="L187" s="1" t="s">
        <v>4090</v>
      </c>
      <c r="M187" s="1" t="s">
        <v>4090</v>
      </c>
      <c r="N187" s="1" t="s">
        <v>4090</v>
      </c>
      <c r="O187" s="1" t="s">
        <v>4090</v>
      </c>
    </row>
    <row r="188" s="23" customFormat="1" ht="20" customHeight="1" spans="1:15">
      <c r="A188" s="1" t="s">
        <v>1943</v>
      </c>
      <c r="B188" s="1" t="s">
        <v>1940</v>
      </c>
      <c r="C188" s="1" t="s">
        <v>4709</v>
      </c>
      <c r="D188" s="1" t="s">
        <v>4710</v>
      </c>
      <c r="E188" s="1" t="s">
        <v>4652</v>
      </c>
      <c r="F188" s="1" t="s">
        <v>4480</v>
      </c>
      <c r="G188" s="1" t="s">
        <v>83</v>
      </c>
      <c r="H188" s="1" t="s">
        <v>4449</v>
      </c>
      <c r="I188" s="1" t="s">
        <v>4711</v>
      </c>
      <c r="J188" s="1" t="s">
        <v>4089</v>
      </c>
      <c r="K188" s="1" t="s">
        <v>4090</v>
      </c>
      <c r="L188" s="1" t="s">
        <v>4090</v>
      </c>
      <c r="M188" s="1" t="s">
        <v>4090</v>
      </c>
      <c r="N188" s="1" t="s">
        <v>4090</v>
      </c>
      <c r="O188" s="1" t="s">
        <v>4090</v>
      </c>
    </row>
    <row r="189" s="23" customFormat="1" ht="20" customHeight="1" spans="1:15">
      <c r="A189" s="1" t="s">
        <v>1580</v>
      </c>
      <c r="B189" s="1" t="s">
        <v>1576</v>
      </c>
      <c r="C189" s="1" t="s">
        <v>4400</v>
      </c>
      <c r="D189" s="1" t="s">
        <v>4401</v>
      </c>
      <c r="E189" s="1" t="s">
        <v>4652</v>
      </c>
      <c r="F189" s="1" t="s">
        <v>4480</v>
      </c>
      <c r="G189" s="1" t="s">
        <v>83</v>
      </c>
      <c r="H189" s="1" t="s">
        <v>4402</v>
      </c>
      <c r="I189" s="1" t="s">
        <v>4712</v>
      </c>
      <c r="J189" s="1" t="s">
        <v>4089</v>
      </c>
      <c r="K189" s="1" t="s">
        <v>4090</v>
      </c>
      <c r="L189" s="1" t="s">
        <v>4090</v>
      </c>
      <c r="M189" s="1" t="s">
        <v>4090</v>
      </c>
      <c r="N189" s="1" t="s">
        <v>4090</v>
      </c>
      <c r="O189" s="1" t="s">
        <v>4090</v>
      </c>
    </row>
    <row r="190" s="23" customFormat="1" ht="20" customHeight="1" spans="1:15">
      <c r="A190" s="1" t="s">
        <v>2249</v>
      </c>
      <c r="B190" s="1" t="s">
        <v>2243</v>
      </c>
      <c r="C190" s="1" t="s">
        <v>4713</v>
      </c>
      <c r="D190" s="1" t="s">
        <v>4714</v>
      </c>
      <c r="E190" s="1" t="s">
        <v>4480</v>
      </c>
      <c r="F190" s="1" t="s">
        <v>4264</v>
      </c>
      <c r="G190" s="1" t="s">
        <v>83</v>
      </c>
      <c r="H190" s="1" t="s">
        <v>4715</v>
      </c>
      <c r="I190" s="1" t="s">
        <v>4716</v>
      </c>
      <c r="J190" s="1" t="s">
        <v>4089</v>
      </c>
      <c r="K190" s="1" t="s">
        <v>4090</v>
      </c>
      <c r="L190" s="1" t="s">
        <v>4090</v>
      </c>
      <c r="M190" s="1" t="s">
        <v>4090</v>
      </c>
      <c r="N190" s="1" t="s">
        <v>4090</v>
      </c>
      <c r="O190" s="1" t="s">
        <v>4090</v>
      </c>
    </row>
    <row r="191" s="23" customFormat="1" ht="20" customHeight="1" spans="1:15">
      <c r="A191" s="1" t="s">
        <v>2179</v>
      </c>
      <c r="B191" s="1" t="s">
        <v>2173</v>
      </c>
      <c r="C191" s="1" t="s">
        <v>4717</v>
      </c>
      <c r="D191" s="1" t="s">
        <v>4718</v>
      </c>
      <c r="E191" s="1" t="s">
        <v>4480</v>
      </c>
      <c r="F191" s="1" t="s">
        <v>4264</v>
      </c>
      <c r="G191" s="1" t="s">
        <v>83</v>
      </c>
      <c r="H191" s="1" t="s">
        <v>4719</v>
      </c>
      <c r="I191" s="1" t="s">
        <v>4720</v>
      </c>
      <c r="J191" s="1" t="s">
        <v>4089</v>
      </c>
      <c r="K191" s="1" t="s">
        <v>4090</v>
      </c>
      <c r="L191" s="1" t="s">
        <v>4090</v>
      </c>
      <c r="M191" s="1" t="s">
        <v>4090</v>
      </c>
      <c r="N191" s="1" t="s">
        <v>4090</v>
      </c>
      <c r="O191" s="1" t="s">
        <v>4090</v>
      </c>
    </row>
    <row r="192" s="23" customFormat="1" ht="20" customHeight="1" spans="1:15">
      <c r="A192" s="1" t="s">
        <v>4032</v>
      </c>
      <c r="B192" s="1" t="s">
        <v>4028</v>
      </c>
      <c r="C192" s="1" t="s">
        <v>4721</v>
      </c>
      <c r="D192" s="1" t="s">
        <v>4722</v>
      </c>
      <c r="E192" s="1" t="s">
        <v>4652</v>
      </c>
      <c r="F192" s="1" t="s">
        <v>4086</v>
      </c>
      <c r="G192" s="1" t="s">
        <v>83</v>
      </c>
      <c r="H192" s="1" t="s">
        <v>4723</v>
      </c>
      <c r="I192" s="1" t="s">
        <v>4724</v>
      </c>
      <c r="J192" s="1" t="s">
        <v>4089</v>
      </c>
      <c r="K192" s="1" t="s">
        <v>4090</v>
      </c>
      <c r="L192" s="1" t="s">
        <v>4090</v>
      </c>
      <c r="M192" s="1" t="s">
        <v>4090</v>
      </c>
      <c r="N192" s="1" t="s">
        <v>4090</v>
      </c>
      <c r="O192" s="1" t="s">
        <v>4090</v>
      </c>
    </row>
    <row r="193" s="23" customFormat="1" ht="20" customHeight="1" spans="1:15">
      <c r="A193" s="1" t="s">
        <v>1676</v>
      </c>
      <c r="B193" s="1" t="s">
        <v>1673</v>
      </c>
      <c r="C193" s="1" t="s">
        <v>4217</v>
      </c>
      <c r="D193" s="1" t="s">
        <v>4725</v>
      </c>
      <c r="E193" s="1" t="s">
        <v>4652</v>
      </c>
      <c r="F193" s="1" t="s">
        <v>4480</v>
      </c>
      <c r="G193" s="1" t="s">
        <v>83</v>
      </c>
      <c r="H193" s="1" t="s">
        <v>4097</v>
      </c>
      <c r="I193" s="1" t="s">
        <v>4726</v>
      </c>
      <c r="J193" s="1" t="s">
        <v>4089</v>
      </c>
      <c r="K193" s="1" t="s">
        <v>4090</v>
      </c>
      <c r="L193" s="1" t="s">
        <v>4090</v>
      </c>
      <c r="M193" s="1" t="s">
        <v>4090</v>
      </c>
      <c r="N193" s="1" t="s">
        <v>4090</v>
      </c>
      <c r="O193" s="1" t="s">
        <v>4090</v>
      </c>
    </row>
    <row r="194" s="23" customFormat="1" ht="20" customHeight="1" spans="1:15">
      <c r="A194" s="1" t="s">
        <v>2406</v>
      </c>
      <c r="B194" s="1" t="s">
        <v>2403</v>
      </c>
      <c r="C194" s="1" t="s">
        <v>4727</v>
      </c>
      <c r="D194" s="1" t="s">
        <v>4728</v>
      </c>
      <c r="E194" s="1" t="s">
        <v>4480</v>
      </c>
      <c r="F194" s="1" t="s">
        <v>4264</v>
      </c>
      <c r="G194" s="1" t="s">
        <v>83</v>
      </c>
      <c r="H194" s="1" t="s">
        <v>4729</v>
      </c>
      <c r="I194" s="1" t="s">
        <v>4730</v>
      </c>
      <c r="J194" s="1" t="s">
        <v>4089</v>
      </c>
      <c r="K194" s="1" t="s">
        <v>4090</v>
      </c>
      <c r="L194" s="1" t="s">
        <v>4090</v>
      </c>
      <c r="M194" s="1" t="s">
        <v>4090</v>
      </c>
      <c r="N194" s="1" t="s">
        <v>4090</v>
      </c>
      <c r="O194" s="1" t="s">
        <v>4090</v>
      </c>
    </row>
    <row r="195" s="23" customFormat="1" ht="20" customHeight="1" spans="1:15">
      <c r="A195" s="1" t="s">
        <v>3103</v>
      </c>
      <c r="B195" s="1" t="s">
        <v>3099</v>
      </c>
      <c r="C195" s="1" t="s">
        <v>4731</v>
      </c>
      <c r="D195" s="1" t="s">
        <v>4732</v>
      </c>
      <c r="E195" s="1" t="s">
        <v>4480</v>
      </c>
      <c r="F195" s="1" t="s">
        <v>4085</v>
      </c>
      <c r="G195" s="1" t="s">
        <v>83</v>
      </c>
      <c r="H195" s="1" t="s">
        <v>4733</v>
      </c>
      <c r="I195" s="1" t="s">
        <v>4734</v>
      </c>
      <c r="J195" s="1" t="s">
        <v>4089</v>
      </c>
      <c r="K195" s="1" t="s">
        <v>4090</v>
      </c>
      <c r="L195" s="1" t="s">
        <v>4090</v>
      </c>
      <c r="M195" s="1" t="s">
        <v>4090</v>
      </c>
      <c r="N195" s="1" t="s">
        <v>4090</v>
      </c>
      <c r="O195" s="1" t="s">
        <v>4090</v>
      </c>
    </row>
    <row r="196" s="23" customFormat="1" ht="20" customHeight="1" spans="1:15">
      <c r="A196" s="1" t="s">
        <v>1716</v>
      </c>
      <c r="B196" s="1" t="s">
        <v>1711</v>
      </c>
      <c r="C196" s="1" t="s">
        <v>4735</v>
      </c>
      <c r="D196" s="1" t="s">
        <v>4736</v>
      </c>
      <c r="E196" s="1" t="s">
        <v>4652</v>
      </c>
      <c r="F196" s="1" t="s">
        <v>4480</v>
      </c>
      <c r="G196" s="1" t="s">
        <v>83</v>
      </c>
      <c r="H196" s="1" t="s">
        <v>4632</v>
      </c>
      <c r="I196" s="1" t="s">
        <v>4737</v>
      </c>
      <c r="J196" s="1" t="s">
        <v>4089</v>
      </c>
      <c r="K196" s="1" t="s">
        <v>4090</v>
      </c>
      <c r="L196" s="1" t="s">
        <v>4090</v>
      </c>
      <c r="M196" s="1" t="s">
        <v>4090</v>
      </c>
      <c r="N196" s="1" t="s">
        <v>4090</v>
      </c>
      <c r="O196" s="1" t="s">
        <v>4090</v>
      </c>
    </row>
    <row r="197" s="23" customFormat="1" ht="20" customHeight="1" spans="1:15">
      <c r="A197" s="1" t="s">
        <v>3706</v>
      </c>
      <c r="B197" s="1" t="s">
        <v>3703</v>
      </c>
      <c r="C197" s="1" t="s">
        <v>4738</v>
      </c>
      <c r="D197" s="1" t="s">
        <v>4739</v>
      </c>
      <c r="E197" s="1" t="s">
        <v>4480</v>
      </c>
      <c r="F197" s="1" t="s">
        <v>4086</v>
      </c>
      <c r="G197" s="1" t="s">
        <v>83</v>
      </c>
      <c r="H197" s="1" t="s">
        <v>4740</v>
      </c>
      <c r="I197" s="1" t="s">
        <v>4741</v>
      </c>
      <c r="J197" s="1" t="s">
        <v>4089</v>
      </c>
      <c r="K197" s="1" t="s">
        <v>4090</v>
      </c>
      <c r="L197" s="1" t="s">
        <v>4090</v>
      </c>
      <c r="M197" s="1" t="s">
        <v>4090</v>
      </c>
      <c r="N197" s="1" t="s">
        <v>4090</v>
      </c>
      <c r="O197" s="1" t="s">
        <v>4090</v>
      </c>
    </row>
    <row r="198" s="23" customFormat="1" ht="20" customHeight="1" spans="1:15">
      <c r="A198" s="1" t="s">
        <v>2186</v>
      </c>
      <c r="B198" s="1" t="s">
        <v>2180</v>
      </c>
      <c r="C198" s="1" t="s">
        <v>4742</v>
      </c>
      <c r="D198" s="1" t="s">
        <v>4743</v>
      </c>
      <c r="E198" s="1" t="s">
        <v>4480</v>
      </c>
      <c r="F198" s="1" t="s">
        <v>4264</v>
      </c>
      <c r="G198" s="1" t="s">
        <v>83</v>
      </c>
      <c r="H198" s="1" t="s">
        <v>4744</v>
      </c>
      <c r="I198" s="1" t="s">
        <v>4745</v>
      </c>
      <c r="J198" s="1" t="s">
        <v>4089</v>
      </c>
      <c r="K198" s="1" t="s">
        <v>4090</v>
      </c>
      <c r="L198" s="1" t="s">
        <v>4090</v>
      </c>
      <c r="M198" s="1" t="s">
        <v>4090</v>
      </c>
      <c r="N198" s="1" t="s">
        <v>4090</v>
      </c>
      <c r="O198" s="1" t="s">
        <v>4090</v>
      </c>
    </row>
    <row r="199" s="23" customFormat="1" ht="20" customHeight="1" spans="1:15">
      <c r="A199" s="1" t="s">
        <v>2254</v>
      </c>
      <c r="B199" s="1" t="s">
        <v>2250</v>
      </c>
      <c r="C199" s="1" t="s">
        <v>4746</v>
      </c>
      <c r="D199" s="1" t="s">
        <v>4747</v>
      </c>
      <c r="E199" s="1" t="s">
        <v>4480</v>
      </c>
      <c r="F199" s="1" t="s">
        <v>4264</v>
      </c>
      <c r="G199" s="1" t="s">
        <v>83</v>
      </c>
      <c r="H199" s="1" t="s">
        <v>4374</v>
      </c>
      <c r="I199" s="1" t="s">
        <v>4748</v>
      </c>
      <c r="J199" s="1" t="s">
        <v>4089</v>
      </c>
      <c r="K199" s="1" t="s">
        <v>4090</v>
      </c>
      <c r="L199" s="1" t="s">
        <v>4090</v>
      </c>
      <c r="M199" s="1" t="s">
        <v>4090</v>
      </c>
      <c r="N199" s="1" t="s">
        <v>4090</v>
      </c>
      <c r="O199" s="1" t="s">
        <v>4090</v>
      </c>
    </row>
    <row r="200" s="23" customFormat="1" ht="20" customHeight="1" spans="1:15">
      <c r="A200" s="1" t="s">
        <v>3228</v>
      </c>
      <c r="B200" s="1" t="s">
        <v>3225</v>
      </c>
      <c r="C200" s="1" t="s">
        <v>4749</v>
      </c>
      <c r="D200" s="1" t="s">
        <v>4750</v>
      </c>
      <c r="E200" s="1" t="s">
        <v>4652</v>
      </c>
      <c r="F200" s="1" t="s">
        <v>4085</v>
      </c>
      <c r="G200" s="1" t="s">
        <v>83</v>
      </c>
      <c r="H200" s="1" t="s">
        <v>4751</v>
      </c>
      <c r="I200" s="1" t="s">
        <v>4752</v>
      </c>
      <c r="J200" s="1" t="s">
        <v>4089</v>
      </c>
      <c r="K200" s="1" t="s">
        <v>4090</v>
      </c>
      <c r="L200" s="1" t="s">
        <v>4090</v>
      </c>
      <c r="M200" s="1" t="s">
        <v>4090</v>
      </c>
      <c r="N200" s="1" t="s">
        <v>4090</v>
      </c>
      <c r="O200" s="1" t="s">
        <v>4090</v>
      </c>
    </row>
    <row r="201" s="23" customFormat="1" ht="20" customHeight="1" spans="1:15">
      <c r="A201" s="1" t="s">
        <v>1721</v>
      </c>
      <c r="B201" s="1" t="s">
        <v>1717</v>
      </c>
      <c r="C201" s="1" t="s">
        <v>4753</v>
      </c>
      <c r="D201" s="1" t="s">
        <v>4754</v>
      </c>
      <c r="E201" s="1" t="s">
        <v>4652</v>
      </c>
      <c r="F201" s="1" t="s">
        <v>4480</v>
      </c>
      <c r="G201" s="1" t="s">
        <v>83</v>
      </c>
      <c r="H201" s="1" t="s">
        <v>4392</v>
      </c>
      <c r="I201" s="1" t="s">
        <v>4755</v>
      </c>
      <c r="J201" s="1" t="s">
        <v>4089</v>
      </c>
      <c r="K201" s="1" t="s">
        <v>4090</v>
      </c>
      <c r="L201" s="1" t="s">
        <v>4090</v>
      </c>
      <c r="M201" s="1" t="s">
        <v>4090</v>
      </c>
      <c r="N201" s="1" t="s">
        <v>4090</v>
      </c>
      <c r="O201" s="1" t="s">
        <v>4090</v>
      </c>
    </row>
    <row r="202" s="23" customFormat="1" ht="20" customHeight="1" spans="1:15">
      <c r="A202" s="1" t="s">
        <v>4756</v>
      </c>
      <c r="B202" s="1" t="s">
        <v>4757</v>
      </c>
      <c r="C202" s="1" t="s">
        <v>4758</v>
      </c>
      <c r="D202" s="1" t="s">
        <v>4759</v>
      </c>
      <c r="E202" s="1" t="s">
        <v>4085</v>
      </c>
      <c r="F202" s="1" t="s">
        <v>4086</v>
      </c>
      <c r="G202" s="1" t="s">
        <v>83</v>
      </c>
      <c r="H202" s="1" t="s">
        <v>4269</v>
      </c>
      <c r="I202" s="1" t="s">
        <v>4760</v>
      </c>
      <c r="J202" s="1" t="s">
        <v>4089</v>
      </c>
      <c r="K202" s="1" t="s">
        <v>4761</v>
      </c>
      <c r="L202" s="1" t="s">
        <v>4762</v>
      </c>
      <c r="M202" s="1" t="s">
        <v>4090</v>
      </c>
      <c r="N202" s="1" t="s">
        <v>4090</v>
      </c>
      <c r="O202" s="1" t="s">
        <v>4090</v>
      </c>
    </row>
    <row r="203" s="23" customFormat="1" ht="20" customHeight="1" spans="1:15">
      <c r="A203" s="1" t="s">
        <v>1804</v>
      </c>
      <c r="B203" s="1" t="s">
        <v>1800</v>
      </c>
      <c r="C203" s="1" t="s">
        <v>4572</v>
      </c>
      <c r="D203" s="1" t="s">
        <v>4763</v>
      </c>
      <c r="E203" s="1" t="s">
        <v>4652</v>
      </c>
      <c r="F203" s="1" t="s">
        <v>4480</v>
      </c>
      <c r="G203" s="1" t="s">
        <v>83</v>
      </c>
      <c r="H203" s="1" t="s">
        <v>4384</v>
      </c>
      <c r="I203" s="1" t="s">
        <v>4764</v>
      </c>
      <c r="J203" s="1" t="s">
        <v>4089</v>
      </c>
      <c r="K203" s="1" t="s">
        <v>4090</v>
      </c>
      <c r="L203" s="1" t="s">
        <v>4090</v>
      </c>
      <c r="M203" s="1" t="s">
        <v>4090</v>
      </c>
      <c r="N203" s="1" t="s">
        <v>4090</v>
      </c>
      <c r="O203" s="1" t="s">
        <v>4090</v>
      </c>
    </row>
    <row r="204" s="23" customFormat="1" ht="20" customHeight="1" spans="1:15">
      <c r="A204" s="1" t="s">
        <v>1947</v>
      </c>
      <c r="B204" s="1" t="s">
        <v>1944</v>
      </c>
      <c r="C204" s="1" t="s">
        <v>4765</v>
      </c>
      <c r="D204" s="1" t="s">
        <v>4766</v>
      </c>
      <c r="E204" s="1" t="s">
        <v>4652</v>
      </c>
      <c r="F204" s="1" t="s">
        <v>4480</v>
      </c>
      <c r="G204" s="1" t="s">
        <v>83</v>
      </c>
      <c r="H204" s="1" t="s">
        <v>4329</v>
      </c>
      <c r="I204" s="1" t="s">
        <v>4767</v>
      </c>
      <c r="J204" s="1" t="s">
        <v>4089</v>
      </c>
      <c r="K204" s="1" t="s">
        <v>4090</v>
      </c>
      <c r="L204" s="1" t="s">
        <v>4090</v>
      </c>
      <c r="M204" s="1" t="s">
        <v>4090</v>
      </c>
      <c r="N204" s="1" t="s">
        <v>4090</v>
      </c>
      <c r="O204" s="1" t="s">
        <v>4090</v>
      </c>
    </row>
    <row r="205" s="23" customFormat="1" ht="20" customHeight="1" spans="1:15">
      <c r="A205" s="1" t="s">
        <v>2763</v>
      </c>
      <c r="B205" s="1" t="s">
        <v>2759</v>
      </c>
      <c r="C205" s="1" t="s">
        <v>4768</v>
      </c>
      <c r="D205" s="1" t="s">
        <v>4769</v>
      </c>
      <c r="E205" s="1" t="s">
        <v>4264</v>
      </c>
      <c r="F205" s="1" t="s">
        <v>4148</v>
      </c>
      <c r="G205" s="1" t="s">
        <v>83</v>
      </c>
      <c r="H205" s="1" t="s">
        <v>4770</v>
      </c>
      <c r="I205" s="1" t="s">
        <v>4771</v>
      </c>
      <c r="J205" s="1" t="s">
        <v>4089</v>
      </c>
      <c r="K205" s="1" t="s">
        <v>4090</v>
      </c>
      <c r="L205" s="1" t="s">
        <v>4090</v>
      </c>
      <c r="M205" s="1" t="s">
        <v>4090</v>
      </c>
      <c r="N205" s="1" t="s">
        <v>4090</v>
      </c>
      <c r="O205" s="1" t="s">
        <v>4090</v>
      </c>
    </row>
    <row r="206" s="23" customFormat="1" ht="20" customHeight="1" spans="1:15">
      <c r="A206" s="1" t="s">
        <v>1672</v>
      </c>
      <c r="B206" s="1" t="s">
        <v>1667</v>
      </c>
      <c r="C206" s="1" t="s">
        <v>4772</v>
      </c>
      <c r="D206" s="1" t="s">
        <v>4773</v>
      </c>
      <c r="E206" s="1" t="s">
        <v>4652</v>
      </c>
      <c r="F206" s="1" t="s">
        <v>4480</v>
      </c>
      <c r="G206" s="1" t="s">
        <v>83</v>
      </c>
      <c r="H206" s="1" t="s">
        <v>4774</v>
      </c>
      <c r="I206" s="1" t="s">
        <v>4775</v>
      </c>
      <c r="J206" s="1" t="s">
        <v>4089</v>
      </c>
      <c r="K206" s="1" t="s">
        <v>4090</v>
      </c>
      <c r="L206" s="1" t="s">
        <v>4090</v>
      </c>
      <c r="M206" s="1" t="s">
        <v>4090</v>
      </c>
      <c r="N206" s="1" t="s">
        <v>4090</v>
      </c>
      <c r="O206" s="1" t="s">
        <v>4090</v>
      </c>
    </row>
    <row r="207" s="23" customFormat="1" ht="20" customHeight="1" spans="1:15">
      <c r="A207" s="1" t="s">
        <v>1919</v>
      </c>
      <c r="B207" s="1" t="s">
        <v>1915</v>
      </c>
      <c r="C207" s="1" t="s">
        <v>4776</v>
      </c>
      <c r="D207" s="1" t="s">
        <v>4777</v>
      </c>
      <c r="E207" s="1" t="s">
        <v>4652</v>
      </c>
      <c r="F207" s="1" t="s">
        <v>4480</v>
      </c>
      <c r="G207" s="1" t="s">
        <v>83</v>
      </c>
      <c r="H207" s="1" t="s">
        <v>4778</v>
      </c>
      <c r="I207" s="1" t="s">
        <v>4779</v>
      </c>
      <c r="J207" s="1" t="s">
        <v>4089</v>
      </c>
      <c r="K207" s="1" t="s">
        <v>4090</v>
      </c>
      <c r="L207" s="1" t="s">
        <v>4090</v>
      </c>
      <c r="M207" s="1" t="s">
        <v>4090</v>
      </c>
      <c r="N207" s="1" t="s">
        <v>4090</v>
      </c>
      <c r="O207" s="1" t="s">
        <v>4090</v>
      </c>
    </row>
    <row r="208" s="23" customFormat="1" ht="20" customHeight="1" spans="1:15">
      <c r="A208" s="1" t="s">
        <v>1990</v>
      </c>
      <c r="B208" s="1" t="s">
        <v>1985</v>
      </c>
      <c r="C208" s="1" t="s">
        <v>4780</v>
      </c>
      <c r="D208" s="1" t="s">
        <v>4781</v>
      </c>
      <c r="E208" s="1" t="s">
        <v>4652</v>
      </c>
      <c r="F208" s="1" t="s">
        <v>4264</v>
      </c>
      <c r="G208" s="1" t="s">
        <v>83</v>
      </c>
      <c r="H208" s="1" t="s">
        <v>4782</v>
      </c>
      <c r="I208" s="1" t="s">
        <v>4783</v>
      </c>
      <c r="J208" s="1" t="s">
        <v>4089</v>
      </c>
      <c r="K208" s="1" t="s">
        <v>4090</v>
      </c>
      <c r="L208" s="1" t="s">
        <v>4090</v>
      </c>
      <c r="M208" s="1" t="s">
        <v>4090</v>
      </c>
      <c r="N208" s="1" t="s">
        <v>4090</v>
      </c>
      <c r="O208" s="1" t="s">
        <v>4090</v>
      </c>
    </row>
    <row r="209" s="23" customFormat="1" ht="20" customHeight="1" spans="1:15">
      <c r="A209" s="1" t="s">
        <v>1876</v>
      </c>
      <c r="B209" s="1" t="s">
        <v>1872</v>
      </c>
      <c r="C209" s="1" t="s">
        <v>4784</v>
      </c>
      <c r="D209" s="1" t="s">
        <v>4785</v>
      </c>
      <c r="E209" s="1" t="s">
        <v>4652</v>
      </c>
      <c r="F209" s="1" t="s">
        <v>4480</v>
      </c>
      <c r="G209" s="1" t="s">
        <v>83</v>
      </c>
      <c r="H209" s="1" t="s">
        <v>4786</v>
      </c>
      <c r="I209" s="1" t="s">
        <v>4787</v>
      </c>
      <c r="J209" s="1" t="s">
        <v>4089</v>
      </c>
      <c r="K209" s="1" t="s">
        <v>4090</v>
      </c>
      <c r="L209" s="1" t="s">
        <v>4090</v>
      </c>
      <c r="M209" s="1" t="s">
        <v>4090</v>
      </c>
      <c r="N209" s="1" t="s">
        <v>4090</v>
      </c>
      <c r="O209" s="1" t="s">
        <v>4090</v>
      </c>
    </row>
    <row r="210" s="23" customFormat="1" ht="20" customHeight="1" spans="1:15">
      <c r="A210" s="1" t="s">
        <v>2456</v>
      </c>
      <c r="B210" s="1" t="s">
        <v>2452</v>
      </c>
      <c r="C210" s="1" t="s">
        <v>4788</v>
      </c>
      <c r="D210" s="1" t="s">
        <v>4789</v>
      </c>
      <c r="E210" s="1" t="s">
        <v>4480</v>
      </c>
      <c r="F210" s="1" t="s">
        <v>4264</v>
      </c>
      <c r="G210" s="1" t="s">
        <v>83</v>
      </c>
      <c r="H210" s="1" t="s">
        <v>4790</v>
      </c>
      <c r="I210" s="1" t="s">
        <v>4791</v>
      </c>
      <c r="J210" s="1" t="s">
        <v>4089</v>
      </c>
      <c r="K210" s="1" t="s">
        <v>4090</v>
      </c>
      <c r="L210" s="1" t="s">
        <v>4090</v>
      </c>
      <c r="M210" s="1" t="s">
        <v>4090</v>
      </c>
      <c r="N210" s="1" t="s">
        <v>4090</v>
      </c>
      <c r="O210" s="1" t="s">
        <v>4090</v>
      </c>
    </row>
    <row r="211" s="23" customFormat="1" ht="20" customHeight="1" spans="1:15">
      <c r="A211" s="1" t="s">
        <v>2121</v>
      </c>
      <c r="B211" s="1" t="s">
        <v>2118</v>
      </c>
      <c r="C211" s="1" t="s">
        <v>4792</v>
      </c>
      <c r="D211" s="1" t="s">
        <v>4793</v>
      </c>
      <c r="E211" s="1" t="s">
        <v>4480</v>
      </c>
      <c r="F211" s="1" t="s">
        <v>4264</v>
      </c>
      <c r="G211" s="1" t="s">
        <v>83</v>
      </c>
      <c r="H211" s="1" t="s">
        <v>4794</v>
      </c>
      <c r="I211" s="1" t="s">
        <v>4795</v>
      </c>
      <c r="J211" s="1" t="s">
        <v>4089</v>
      </c>
      <c r="K211" s="1" t="s">
        <v>4090</v>
      </c>
      <c r="L211" s="1" t="s">
        <v>4090</v>
      </c>
      <c r="M211" s="1" t="s">
        <v>4090</v>
      </c>
      <c r="N211" s="1" t="s">
        <v>4090</v>
      </c>
      <c r="O211" s="1" t="s">
        <v>4090</v>
      </c>
    </row>
    <row r="212" s="23" customFormat="1" ht="20" customHeight="1" spans="1:15">
      <c r="A212" s="1" t="s">
        <v>1515</v>
      </c>
      <c r="B212" s="1" t="s">
        <v>1512</v>
      </c>
      <c r="C212" s="1" t="s">
        <v>4494</v>
      </c>
      <c r="D212" s="1" t="s">
        <v>4796</v>
      </c>
      <c r="E212" s="1" t="s">
        <v>4652</v>
      </c>
      <c r="F212" s="1" t="s">
        <v>4480</v>
      </c>
      <c r="G212" s="1" t="s">
        <v>83</v>
      </c>
      <c r="H212" s="1" t="s">
        <v>4797</v>
      </c>
      <c r="I212" s="1" t="s">
        <v>4798</v>
      </c>
      <c r="J212" s="1" t="s">
        <v>4089</v>
      </c>
      <c r="K212" s="1" t="s">
        <v>4090</v>
      </c>
      <c r="L212" s="1" t="s">
        <v>4090</v>
      </c>
      <c r="M212" s="1" t="s">
        <v>4090</v>
      </c>
      <c r="N212" s="1" t="s">
        <v>4090</v>
      </c>
      <c r="O212" s="1" t="s">
        <v>4090</v>
      </c>
    </row>
    <row r="213" s="23" customFormat="1" ht="20" customHeight="1" spans="1:15">
      <c r="A213" s="1" t="s">
        <v>1726</v>
      </c>
      <c r="B213" s="1" t="s">
        <v>1722</v>
      </c>
      <c r="C213" s="1" t="s">
        <v>4799</v>
      </c>
      <c r="D213" s="1" t="s">
        <v>4800</v>
      </c>
      <c r="E213" s="1" t="s">
        <v>4652</v>
      </c>
      <c r="F213" s="1" t="s">
        <v>4480</v>
      </c>
      <c r="G213" s="1" t="s">
        <v>83</v>
      </c>
      <c r="H213" s="1" t="s">
        <v>4801</v>
      </c>
      <c r="I213" s="1" t="s">
        <v>4802</v>
      </c>
      <c r="J213" s="1" t="s">
        <v>4089</v>
      </c>
      <c r="K213" s="1" t="s">
        <v>4090</v>
      </c>
      <c r="L213" s="1" t="s">
        <v>4090</v>
      </c>
      <c r="M213" s="1" t="s">
        <v>4090</v>
      </c>
      <c r="N213" s="1" t="s">
        <v>4090</v>
      </c>
      <c r="O213" s="1" t="s">
        <v>4090</v>
      </c>
    </row>
    <row r="214" s="23" customFormat="1" ht="20" customHeight="1" spans="1:15">
      <c r="A214" s="1" t="s">
        <v>1846</v>
      </c>
      <c r="B214" s="1" t="s">
        <v>1840</v>
      </c>
      <c r="C214" s="1" t="s">
        <v>4803</v>
      </c>
      <c r="D214" s="1" t="s">
        <v>4804</v>
      </c>
      <c r="E214" s="1" t="s">
        <v>4652</v>
      </c>
      <c r="F214" s="1" t="s">
        <v>4480</v>
      </c>
      <c r="G214" s="1" t="s">
        <v>83</v>
      </c>
      <c r="H214" s="1" t="s">
        <v>4805</v>
      </c>
      <c r="I214" s="1" t="s">
        <v>4806</v>
      </c>
      <c r="J214" s="1" t="s">
        <v>4089</v>
      </c>
      <c r="K214" s="1" t="s">
        <v>4090</v>
      </c>
      <c r="L214" s="1" t="s">
        <v>4090</v>
      </c>
      <c r="M214" s="1" t="s">
        <v>4090</v>
      </c>
      <c r="N214" s="1" t="s">
        <v>4090</v>
      </c>
      <c r="O214" s="1" t="s">
        <v>4090</v>
      </c>
    </row>
    <row r="215" s="23" customFormat="1" ht="20" customHeight="1" spans="1:15">
      <c r="A215" s="1" t="s">
        <v>3793</v>
      </c>
      <c r="B215" s="1" t="s">
        <v>3790</v>
      </c>
      <c r="C215" s="1" t="s">
        <v>4807</v>
      </c>
      <c r="D215" s="1" t="s">
        <v>4808</v>
      </c>
      <c r="E215" s="1" t="s">
        <v>4085</v>
      </c>
      <c r="F215" s="1" t="s">
        <v>4086</v>
      </c>
      <c r="G215" s="1" t="s">
        <v>83</v>
      </c>
      <c r="H215" s="1" t="s">
        <v>4809</v>
      </c>
      <c r="I215" s="1" t="s">
        <v>4810</v>
      </c>
      <c r="J215" s="1" t="s">
        <v>4089</v>
      </c>
      <c r="K215" s="1" t="s">
        <v>4090</v>
      </c>
      <c r="L215" s="1" t="s">
        <v>4090</v>
      </c>
      <c r="M215" s="1" t="s">
        <v>4090</v>
      </c>
      <c r="N215" s="1" t="s">
        <v>4090</v>
      </c>
      <c r="O215" s="1" t="s">
        <v>4090</v>
      </c>
    </row>
    <row r="216" s="23" customFormat="1" ht="20" customHeight="1" spans="1:15">
      <c r="A216" s="1" t="s">
        <v>2008</v>
      </c>
      <c r="B216" s="1" t="s">
        <v>2002</v>
      </c>
      <c r="C216" s="1" t="s">
        <v>4811</v>
      </c>
      <c r="D216" s="1" t="s">
        <v>4812</v>
      </c>
      <c r="E216" s="1" t="s">
        <v>4652</v>
      </c>
      <c r="F216" s="1" t="s">
        <v>4264</v>
      </c>
      <c r="G216" s="1" t="s">
        <v>83</v>
      </c>
      <c r="H216" s="1" t="s">
        <v>4427</v>
      </c>
      <c r="I216" s="1" t="s">
        <v>4813</v>
      </c>
      <c r="J216" s="1" t="s">
        <v>4089</v>
      </c>
      <c r="K216" s="1" t="s">
        <v>4090</v>
      </c>
      <c r="L216" s="1" t="s">
        <v>4090</v>
      </c>
      <c r="M216" s="1" t="s">
        <v>4090</v>
      </c>
      <c r="N216" s="1" t="s">
        <v>4090</v>
      </c>
      <c r="O216" s="1" t="s">
        <v>4090</v>
      </c>
    </row>
    <row r="217" s="23" customFormat="1" ht="20" customHeight="1" spans="1:15">
      <c r="A217" s="1" t="s">
        <v>1542</v>
      </c>
      <c r="B217" s="1" t="s">
        <v>1538</v>
      </c>
      <c r="C217" s="1" t="s">
        <v>4792</v>
      </c>
      <c r="D217" s="1" t="s">
        <v>4814</v>
      </c>
      <c r="E217" s="1" t="s">
        <v>4652</v>
      </c>
      <c r="F217" s="1" t="s">
        <v>4480</v>
      </c>
      <c r="G217" s="1" t="s">
        <v>83</v>
      </c>
      <c r="H217" s="1" t="s">
        <v>4794</v>
      </c>
      <c r="I217" s="1" t="s">
        <v>4815</v>
      </c>
      <c r="J217" s="1" t="s">
        <v>4089</v>
      </c>
      <c r="K217" s="1" t="s">
        <v>4090</v>
      </c>
      <c r="L217" s="1" t="s">
        <v>4090</v>
      </c>
      <c r="M217" s="1" t="s">
        <v>4090</v>
      </c>
      <c r="N217" s="1" t="s">
        <v>4090</v>
      </c>
      <c r="O217" s="1" t="s">
        <v>4090</v>
      </c>
    </row>
    <row r="218" s="23" customFormat="1" ht="20" customHeight="1" spans="1:15">
      <c r="A218" s="1" t="s">
        <v>1807</v>
      </c>
      <c r="B218" s="1" t="s">
        <v>1805</v>
      </c>
      <c r="C218" s="1" t="s">
        <v>4816</v>
      </c>
      <c r="D218" s="1" t="s">
        <v>4817</v>
      </c>
      <c r="E218" s="1" t="s">
        <v>4652</v>
      </c>
      <c r="F218" s="1" t="s">
        <v>4480</v>
      </c>
      <c r="G218" s="1" t="s">
        <v>83</v>
      </c>
      <c r="H218" s="1" t="s">
        <v>4818</v>
      </c>
      <c r="I218" s="1" t="s">
        <v>4819</v>
      </c>
      <c r="J218" s="1" t="s">
        <v>4089</v>
      </c>
      <c r="K218" s="1" t="s">
        <v>4090</v>
      </c>
      <c r="L218" s="1" t="s">
        <v>4090</v>
      </c>
      <c r="M218" s="1" t="s">
        <v>4090</v>
      </c>
      <c r="N218" s="1" t="s">
        <v>4090</v>
      </c>
      <c r="O218" s="1" t="s">
        <v>4090</v>
      </c>
    </row>
    <row r="219" s="23" customFormat="1" ht="20" customHeight="1" spans="1:15">
      <c r="A219" s="1" t="s">
        <v>2721</v>
      </c>
      <c r="B219" s="1" t="s">
        <v>2717</v>
      </c>
      <c r="C219" s="1" t="s">
        <v>4820</v>
      </c>
      <c r="D219" s="1" t="s">
        <v>4821</v>
      </c>
      <c r="E219" s="1" t="s">
        <v>4264</v>
      </c>
      <c r="F219" s="1" t="s">
        <v>4148</v>
      </c>
      <c r="G219" s="1" t="s">
        <v>83</v>
      </c>
      <c r="H219" s="1" t="s">
        <v>4589</v>
      </c>
      <c r="I219" s="1" t="s">
        <v>4822</v>
      </c>
      <c r="J219" s="1" t="s">
        <v>4089</v>
      </c>
      <c r="K219" s="1" t="s">
        <v>4090</v>
      </c>
      <c r="L219" s="1" t="s">
        <v>4090</v>
      </c>
      <c r="M219" s="1" t="s">
        <v>4090</v>
      </c>
      <c r="N219" s="1" t="s">
        <v>4090</v>
      </c>
      <c r="O219" s="1" t="s">
        <v>4090</v>
      </c>
    </row>
    <row r="220" s="23" customFormat="1" ht="20" customHeight="1" spans="1:15">
      <c r="A220" s="1" t="s">
        <v>3002</v>
      </c>
      <c r="B220" s="1" t="s">
        <v>3000</v>
      </c>
      <c r="C220" s="1" t="s">
        <v>4799</v>
      </c>
      <c r="D220" s="1" t="s">
        <v>4823</v>
      </c>
      <c r="E220" s="1" t="s">
        <v>4148</v>
      </c>
      <c r="F220" s="1" t="s">
        <v>4085</v>
      </c>
      <c r="G220" s="1" t="s">
        <v>83</v>
      </c>
      <c r="H220" s="1" t="s">
        <v>4211</v>
      </c>
      <c r="I220" s="1" t="s">
        <v>4824</v>
      </c>
      <c r="J220" s="1" t="s">
        <v>4089</v>
      </c>
      <c r="K220" s="1" t="s">
        <v>4090</v>
      </c>
      <c r="L220" s="1" t="s">
        <v>4090</v>
      </c>
      <c r="M220" s="1" t="s">
        <v>4090</v>
      </c>
      <c r="N220" s="1" t="s">
        <v>4090</v>
      </c>
      <c r="O220" s="1" t="s">
        <v>4090</v>
      </c>
    </row>
    <row r="221" s="23" customFormat="1" ht="20" customHeight="1" spans="1:15">
      <c r="A221" s="1" t="s">
        <v>1928</v>
      </c>
      <c r="B221" s="1" t="s">
        <v>1925</v>
      </c>
      <c r="C221" s="1" t="s">
        <v>4494</v>
      </c>
      <c r="D221" s="1" t="s">
        <v>4825</v>
      </c>
      <c r="E221" s="1" t="s">
        <v>4652</v>
      </c>
      <c r="F221" s="1" t="s">
        <v>4480</v>
      </c>
      <c r="G221" s="1" t="s">
        <v>83</v>
      </c>
      <c r="H221" s="1" t="s">
        <v>4826</v>
      </c>
      <c r="I221" s="1" t="s">
        <v>4827</v>
      </c>
      <c r="J221" s="1" t="s">
        <v>4089</v>
      </c>
      <c r="K221" s="1" t="s">
        <v>4090</v>
      </c>
      <c r="L221" s="1" t="s">
        <v>4090</v>
      </c>
      <c r="M221" s="1" t="s">
        <v>4090</v>
      </c>
      <c r="N221" s="1" t="s">
        <v>4090</v>
      </c>
      <c r="O221" s="1" t="s">
        <v>4090</v>
      </c>
    </row>
    <row r="222" s="23" customFormat="1" ht="20" customHeight="1" spans="1:15">
      <c r="A222" s="1" t="s">
        <v>2318</v>
      </c>
      <c r="B222" s="1" t="s">
        <v>2314</v>
      </c>
      <c r="C222" s="1" t="s">
        <v>4828</v>
      </c>
      <c r="D222" s="1" t="s">
        <v>4829</v>
      </c>
      <c r="E222" s="1" t="s">
        <v>4480</v>
      </c>
      <c r="F222" s="1" t="s">
        <v>4264</v>
      </c>
      <c r="G222" s="1" t="s">
        <v>83</v>
      </c>
      <c r="H222" s="1" t="s">
        <v>4215</v>
      </c>
      <c r="I222" s="1" t="s">
        <v>4830</v>
      </c>
      <c r="J222" s="1" t="s">
        <v>4089</v>
      </c>
      <c r="K222" s="1" t="s">
        <v>4090</v>
      </c>
      <c r="L222" s="1" t="s">
        <v>4090</v>
      </c>
      <c r="M222" s="1" t="s">
        <v>4090</v>
      </c>
      <c r="N222" s="1" t="s">
        <v>4090</v>
      </c>
      <c r="O222" s="1" t="s">
        <v>4090</v>
      </c>
    </row>
    <row r="223" s="23" customFormat="1" ht="20" customHeight="1" spans="1:15">
      <c r="A223" s="1" t="s">
        <v>1834</v>
      </c>
      <c r="B223" s="1" t="s">
        <v>1831</v>
      </c>
      <c r="C223" s="1" t="s">
        <v>4347</v>
      </c>
      <c r="D223" s="1" t="s">
        <v>4831</v>
      </c>
      <c r="E223" s="1" t="s">
        <v>4652</v>
      </c>
      <c r="F223" s="1" t="s">
        <v>4480</v>
      </c>
      <c r="G223" s="1" t="s">
        <v>83</v>
      </c>
      <c r="H223" s="1" t="s">
        <v>4703</v>
      </c>
      <c r="I223" s="1" t="s">
        <v>4832</v>
      </c>
      <c r="J223" s="1" t="s">
        <v>4089</v>
      </c>
      <c r="K223" s="1" t="s">
        <v>4090</v>
      </c>
      <c r="L223" s="1" t="s">
        <v>4090</v>
      </c>
      <c r="M223" s="1" t="s">
        <v>4090</v>
      </c>
      <c r="N223" s="1" t="s">
        <v>4090</v>
      </c>
      <c r="O223" s="1" t="s">
        <v>4090</v>
      </c>
    </row>
    <row r="224" s="23" customFormat="1" ht="20" customHeight="1" spans="1:15">
      <c r="A224" s="1" t="s">
        <v>2065</v>
      </c>
      <c r="B224" s="1" t="s">
        <v>2059</v>
      </c>
      <c r="C224" s="1" t="s">
        <v>4833</v>
      </c>
      <c r="D224" s="1" t="s">
        <v>4834</v>
      </c>
      <c r="E224" s="1" t="s">
        <v>4480</v>
      </c>
      <c r="F224" s="1" t="s">
        <v>4264</v>
      </c>
      <c r="G224" s="1" t="s">
        <v>83</v>
      </c>
      <c r="H224" s="1" t="s">
        <v>4835</v>
      </c>
      <c r="I224" s="1" t="s">
        <v>4836</v>
      </c>
      <c r="J224" s="1" t="s">
        <v>4089</v>
      </c>
      <c r="K224" s="1" t="s">
        <v>4090</v>
      </c>
      <c r="L224" s="1" t="s">
        <v>4090</v>
      </c>
      <c r="M224" s="1" t="s">
        <v>4090</v>
      </c>
      <c r="N224" s="1" t="s">
        <v>4090</v>
      </c>
      <c r="O224" s="1" t="s">
        <v>4090</v>
      </c>
    </row>
    <row r="225" s="23" customFormat="1" ht="20" customHeight="1" spans="1:15">
      <c r="A225" s="1" t="s">
        <v>3952</v>
      </c>
      <c r="B225" s="1" t="s">
        <v>3947</v>
      </c>
      <c r="C225" s="1" t="s">
        <v>4837</v>
      </c>
      <c r="D225" s="1" t="s">
        <v>4838</v>
      </c>
      <c r="E225" s="1" t="s">
        <v>4148</v>
      </c>
      <c r="F225" s="1" t="s">
        <v>4086</v>
      </c>
      <c r="G225" s="1" t="s">
        <v>83</v>
      </c>
      <c r="H225" s="1" t="s">
        <v>4839</v>
      </c>
      <c r="I225" s="1" t="s">
        <v>4840</v>
      </c>
      <c r="J225" s="1" t="s">
        <v>4089</v>
      </c>
      <c r="K225" s="1" t="s">
        <v>4090</v>
      </c>
      <c r="L225" s="1" t="s">
        <v>4090</v>
      </c>
      <c r="M225" s="1" t="s">
        <v>4090</v>
      </c>
      <c r="N225" s="1" t="s">
        <v>4090</v>
      </c>
      <c r="O225" s="1" t="s">
        <v>4090</v>
      </c>
    </row>
    <row r="226" s="23" customFormat="1" ht="20" customHeight="1" spans="1:15">
      <c r="A226" s="1" t="s">
        <v>1630</v>
      </c>
      <c r="B226" s="1" t="s">
        <v>1628</v>
      </c>
      <c r="C226" s="1" t="s">
        <v>4731</v>
      </c>
      <c r="D226" s="1" t="s">
        <v>4841</v>
      </c>
      <c r="E226" s="1" t="s">
        <v>4652</v>
      </c>
      <c r="F226" s="1" t="s">
        <v>4480</v>
      </c>
      <c r="G226" s="1" t="s">
        <v>83</v>
      </c>
      <c r="H226" s="1" t="s">
        <v>4842</v>
      </c>
      <c r="I226" s="1" t="s">
        <v>4843</v>
      </c>
      <c r="J226" s="1" t="s">
        <v>4089</v>
      </c>
      <c r="K226" s="1" t="s">
        <v>4090</v>
      </c>
      <c r="L226" s="1" t="s">
        <v>4090</v>
      </c>
      <c r="M226" s="1" t="s">
        <v>4090</v>
      </c>
      <c r="N226" s="1" t="s">
        <v>4090</v>
      </c>
      <c r="O226" s="1" t="s">
        <v>4090</v>
      </c>
    </row>
    <row r="227" s="23" customFormat="1" ht="20" customHeight="1" spans="1:15">
      <c r="A227" s="1" t="s">
        <v>1687</v>
      </c>
      <c r="B227" s="1" t="s">
        <v>1683</v>
      </c>
      <c r="C227" s="1" t="s">
        <v>4844</v>
      </c>
      <c r="D227" s="1" t="s">
        <v>4845</v>
      </c>
      <c r="E227" s="1" t="s">
        <v>4652</v>
      </c>
      <c r="F227" s="1" t="s">
        <v>4480</v>
      </c>
      <c r="G227" s="1" t="s">
        <v>83</v>
      </c>
      <c r="H227" s="1" t="s">
        <v>4097</v>
      </c>
      <c r="I227" s="1" t="s">
        <v>4846</v>
      </c>
      <c r="J227" s="1" t="s">
        <v>4089</v>
      </c>
      <c r="K227" s="1" t="s">
        <v>4090</v>
      </c>
      <c r="L227" s="1" t="s">
        <v>4090</v>
      </c>
      <c r="M227" s="1" t="s">
        <v>4090</v>
      </c>
      <c r="N227" s="1" t="s">
        <v>4090</v>
      </c>
      <c r="O227" s="1" t="s">
        <v>4090</v>
      </c>
    </row>
    <row r="228" s="23" customFormat="1" ht="20" customHeight="1" spans="1:15">
      <c r="A228" s="1" t="s">
        <v>2324</v>
      </c>
      <c r="B228" s="1" t="s">
        <v>2319</v>
      </c>
      <c r="C228" s="1" t="s">
        <v>4847</v>
      </c>
      <c r="D228" s="1" t="s">
        <v>4848</v>
      </c>
      <c r="E228" s="1" t="s">
        <v>4480</v>
      </c>
      <c r="F228" s="1" t="s">
        <v>4264</v>
      </c>
      <c r="G228" s="1" t="s">
        <v>83</v>
      </c>
      <c r="H228" s="1" t="s">
        <v>4309</v>
      </c>
      <c r="I228" s="1" t="s">
        <v>4849</v>
      </c>
      <c r="J228" s="1" t="s">
        <v>4089</v>
      </c>
      <c r="K228" s="1" t="s">
        <v>4090</v>
      </c>
      <c r="L228" s="1" t="s">
        <v>4090</v>
      </c>
      <c r="M228" s="1" t="s">
        <v>4090</v>
      </c>
      <c r="N228" s="1" t="s">
        <v>4090</v>
      </c>
      <c r="O228" s="1" t="s">
        <v>4090</v>
      </c>
    </row>
    <row r="229" s="23" customFormat="1" ht="20" customHeight="1" spans="1:15">
      <c r="A229" s="1" t="s">
        <v>3036</v>
      </c>
      <c r="B229" s="1" t="s">
        <v>3031</v>
      </c>
      <c r="C229" s="1" t="s">
        <v>4850</v>
      </c>
      <c r="D229" s="1" t="s">
        <v>4851</v>
      </c>
      <c r="E229" s="1" t="s">
        <v>4480</v>
      </c>
      <c r="F229" s="1" t="s">
        <v>4085</v>
      </c>
      <c r="G229" s="1" t="s">
        <v>83</v>
      </c>
      <c r="H229" s="1" t="s">
        <v>4852</v>
      </c>
      <c r="I229" s="1" t="s">
        <v>4853</v>
      </c>
      <c r="J229" s="1" t="s">
        <v>4089</v>
      </c>
      <c r="K229" s="1" t="s">
        <v>4090</v>
      </c>
      <c r="L229" s="1" t="s">
        <v>4090</v>
      </c>
      <c r="M229" s="1" t="s">
        <v>4090</v>
      </c>
      <c r="N229" s="1" t="s">
        <v>4090</v>
      </c>
      <c r="O229" s="1" t="s">
        <v>4090</v>
      </c>
    </row>
    <row r="230" s="23" customFormat="1" ht="20" customHeight="1" spans="1:15">
      <c r="A230" s="1" t="s">
        <v>3569</v>
      </c>
      <c r="B230" s="1" t="s">
        <v>3564</v>
      </c>
      <c r="C230" s="1" t="s">
        <v>4854</v>
      </c>
      <c r="D230" s="1" t="s">
        <v>4855</v>
      </c>
      <c r="E230" s="1" t="s">
        <v>4085</v>
      </c>
      <c r="F230" s="1" t="s">
        <v>4086</v>
      </c>
      <c r="G230" s="1" t="s">
        <v>83</v>
      </c>
      <c r="H230" s="1" t="s">
        <v>4622</v>
      </c>
      <c r="I230" s="1" t="s">
        <v>4856</v>
      </c>
      <c r="J230" s="1" t="s">
        <v>4089</v>
      </c>
      <c r="K230" s="1" t="s">
        <v>4090</v>
      </c>
      <c r="L230" s="1" t="s">
        <v>4090</v>
      </c>
      <c r="M230" s="1" t="s">
        <v>4090</v>
      </c>
      <c r="N230" s="1" t="s">
        <v>4090</v>
      </c>
      <c r="O230" s="1" t="s">
        <v>4090</v>
      </c>
    </row>
    <row r="231" s="23" customFormat="1" ht="20" customHeight="1" spans="1:15">
      <c r="A231" s="1" t="s">
        <v>1710</v>
      </c>
      <c r="B231" s="1" t="s">
        <v>1706</v>
      </c>
      <c r="C231" s="1" t="s">
        <v>4857</v>
      </c>
      <c r="D231" s="1" t="s">
        <v>4858</v>
      </c>
      <c r="E231" s="1" t="s">
        <v>4652</v>
      </c>
      <c r="F231" s="1" t="s">
        <v>4480</v>
      </c>
      <c r="G231" s="1" t="s">
        <v>83</v>
      </c>
      <c r="H231" s="1" t="s">
        <v>4398</v>
      </c>
      <c r="I231" s="1" t="s">
        <v>4859</v>
      </c>
      <c r="J231" s="1" t="s">
        <v>4089</v>
      </c>
      <c r="K231" s="1" t="s">
        <v>4090</v>
      </c>
      <c r="L231" s="1" t="s">
        <v>4090</v>
      </c>
      <c r="M231" s="1" t="s">
        <v>4090</v>
      </c>
      <c r="N231" s="1" t="s">
        <v>4090</v>
      </c>
      <c r="O231" s="1" t="s">
        <v>4090</v>
      </c>
    </row>
    <row r="232" s="23" customFormat="1" ht="20" customHeight="1" spans="1:15">
      <c r="A232" s="1" t="s">
        <v>2909</v>
      </c>
      <c r="B232" s="1" t="s">
        <v>2904</v>
      </c>
      <c r="C232" s="1" t="s">
        <v>4860</v>
      </c>
      <c r="D232" s="1" t="s">
        <v>4861</v>
      </c>
      <c r="E232" s="1" t="s">
        <v>4480</v>
      </c>
      <c r="F232" s="1" t="s">
        <v>4148</v>
      </c>
      <c r="G232" s="1" t="s">
        <v>83</v>
      </c>
      <c r="H232" s="1" t="s">
        <v>4862</v>
      </c>
      <c r="I232" s="1" t="s">
        <v>4863</v>
      </c>
      <c r="J232" s="1" t="s">
        <v>4089</v>
      </c>
      <c r="K232" s="1" t="s">
        <v>4090</v>
      </c>
      <c r="L232" s="1" t="s">
        <v>4090</v>
      </c>
      <c r="M232" s="1" t="s">
        <v>4090</v>
      </c>
      <c r="N232" s="1" t="s">
        <v>4090</v>
      </c>
      <c r="O232" s="1" t="s">
        <v>4090</v>
      </c>
    </row>
    <row r="233" s="23" customFormat="1" ht="20" customHeight="1" spans="1:15">
      <c r="A233" s="1" t="s">
        <v>2886</v>
      </c>
      <c r="B233" s="1" t="s">
        <v>2880</v>
      </c>
      <c r="C233" s="1" t="s">
        <v>4864</v>
      </c>
      <c r="D233" s="1" t="s">
        <v>4865</v>
      </c>
      <c r="E233" s="1" t="s">
        <v>4264</v>
      </c>
      <c r="F233" s="1" t="s">
        <v>4148</v>
      </c>
      <c r="G233" s="1" t="s">
        <v>83</v>
      </c>
      <c r="H233" s="1" t="s">
        <v>4805</v>
      </c>
      <c r="I233" s="1" t="s">
        <v>4866</v>
      </c>
      <c r="J233" s="1" t="s">
        <v>4089</v>
      </c>
      <c r="K233" s="1" t="s">
        <v>4090</v>
      </c>
      <c r="L233" s="1" t="s">
        <v>4090</v>
      </c>
      <c r="M233" s="1" t="s">
        <v>4090</v>
      </c>
      <c r="N233" s="1" t="s">
        <v>4090</v>
      </c>
      <c r="O233" s="1" t="s">
        <v>4090</v>
      </c>
    </row>
    <row r="234" s="23" customFormat="1" ht="20" customHeight="1" spans="1:15">
      <c r="A234" s="1" t="s">
        <v>2470</v>
      </c>
      <c r="B234" s="1" t="s">
        <v>2466</v>
      </c>
      <c r="C234" s="1" t="s">
        <v>4867</v>
      </c>
      <c r="D234" s="1" t="s">
        <v>4868</v>
      </c>
      <c r="E234" s="1" t="s">
        <v>4480</v>
      </c>
      <c r="F234" s="1" t="s">
        <v>4264</v>
      </c>
      <c r="G234" s="1" t="s">
        <v>83</v>
      </c>
      <c r="H234" s="1" t="s">
        <v>4869</v>
      </c>
      <c r="I234" s="1" t="s">
        <v>4870</v>
      </c>
      <c r="J234" s="1" t="s">
        <v>4089</v>
      </c>
      <c r="K234" s="1" t="s">
        <v>4090</v>
      </c>
      <c r="L234" s="1" t="s">
        <v>4090</v>
      </c>
      <c r="M234" s="1" t="s">
        <v>4090</v>
      </c>
      <c r="N234" s="1" t="s">
        <v>4090</v>
      </c>
      <c r="O234" s="1" t="s">
        <v>4090</v>
      </c>
    </row>
    <row r="235" s="23" customFormat="1" ht="20" customHeight="1" spans="1:15">
      <c r="A235" s="1" t="s">
        <v>2582</v>
      </c>
      <c r="B235" s="1" t="s">
        <v>2577</v>
      </c>
      <c r="C235" s="1" t="s">
        <v>4486</v>
      </c>
      <c r="D235" s="1" t="s">
        <v>4871</v>
      </c>
      <c r="E235" s="1" t="s">
        <v>4264</v>
      </c>
      <c r="F235" s="1" t="s">
        <v>4148</v>
      </c>
      <c r="G235" s="1" t="s">
        <v>83</v>
      </c>
      <c r="H235" s="1" t="s">
        <v>4872</v>
      </c>
      <c r="I235" s="1" t="s">
        <v>4873</v>
      </c>
      <c r="J235" s="1" t="s">
        <v>4089</v>
      </c>
      <c r="K235" s="1" t="s">
        <v>4090</v>
      </c>
      <c r="L235" s="1" t="s">
        <v>4090</v>
      </c>
      <c r="M235" s="1" t="s">
        <v>4090</v>
      </c>
      <c r="N235" s="1" t="s">
        <v>4090</v>
      </c>
      <c r="O235" s="1" t="s">
        <v>4090</v>
      </c>
    </row>
    <row r="236" s="23" customFormat="1" ht="20" customHeight="1" spans="1:15">
      <c r="A236" s="1" t="s">
        <v>2160</v>
      </c>
      <c r="B236" s="1" t="s">
        <v>2154</v>
      </c>
      <c r="C236" s="1" t="s">
        <v>4874</v>
      </c>
      <c r="D236" s="1" t="s">
        <v>4875</v>
      </c>
      <c r="E236" s="1" t="s">
        <v>4652</v>
      </c>
      <c r="F236" s="1" t="s">
        <v>4264</v>
      </c>
      <c r="G236" s="1" t="s">
        <v>83</v>
      </c>
      <c r="H236" s="1" t="s">
        <v>4876</v>
      </c>
      <c r="I236" s="1" t="s">
        <v>4877</v>
      </c>
      <c r="J236" s="1" t="s">
        <v>4089</v>
      </c>
      <c r="K236" s="1" t="s">
        <v>4090</v>
      </c>
      <c r="L236" s="1" t="s">
        <v>4090</v>
      </c>
      <c r="M236" s="1" t="s">
        <v>4090</v>
      </c>
      <c r="N236" s="1" t="s">
        <v>4090</v>
      </c>
      <c r="O236" s="1" t="s">
        <v>4090</v>
      </c>
    </row>
    <row r="237" s="23" customFormat="1" ht="20" customHeight="1" spans="1:15">
      <c r="A237" s="1" t="s">
        <v>1887</v>
      </c>
      <c r="B237" s="1" t="s">
        <v>1883</v>
      </c>
      <c r="C237" s="1" t="s">
        <v>4142</v>
      </c>
      <c r="D237" s="1" t="s">
        <v>4878</v>
      </c>
      <c r="E237" s="1" t="s">
        <v>4652</v>
      </c>
      <c r="F237" s="1" t="s">
        <v>4480</v>
      </c>
      <c r="G237" s="1" t="s">
        <v>83</v>
      </c>
      <c r="H237" s="1" t="s">
        <v>4879</v>
      </c>
      <c r="I237" s="1" t="s">
        <v>4880</v>
      </c>
      <c r="J237" s="1" t="s">
        <v>4089</v>
      </c>
      <c r="K237" s="1" t="s">
        <v>4090</v>
      </c>
      <c r="L237" s="1" t="s">
        <v>4090</v>
      </c>
      <c r="M237" s="1" t="s">
        <v>4090</v>
      </c>
      <c r="N237" s="1" t="s">
        <v>4090</v>
      </c>
      <c r="O237" s="1" t="s">
        <v>4090</v>
      </c>
    </row>
    <row r="238" s="23" customFormat="1" ht="20" customHeight="1" spans="1:15">
      <c r="A238" s="1" t="s">
        <v>2817</v>
      </c>
      <c r="B238" s="1" t="s">
        <v>2812</v>
      </c>
      <c r="C238" s="1" t="s">
        <v>4521</v>
      </c>
      <c r="D238" s="1" t="s">
        <v>4881</v>
      </c>
      <c r="E238" s="1" t="s">
        <v>4480</v>
      </c>
      <c r="F238" s="1" t="s">
        <v>4148</v>
      </c>
      <c r="G238" s="1" t="s">
        <v>83</v>
      </c>
      <c r="H238" s="1" t="s">
        <v>4882</v>
      </c>
      <c r="I238" s="1" t="s">
        <v>4883</v>
      </c>
      <c r="J238" s="1" t="s">
        <v>4089</v>
      </c>
      <c r="K238" s="1" t="s">
        <v>4090</v>
      </c>
      <c r="L238" s="1" t="s">
        <v>4090</v>
      </c>
      <c r="M238" s="1" t="s">
        <v>4090</v>
      </c>
      <c r="N238" s="1" t="s">
        <v>4090</v>
      </c>
      <c r="O238" s="1" t="s">
        <v>4090</v>
      </c>
    </row>
    <row r="239" s="23" customFormat="1" ht="20" customHeight="1" spans="1:15">
      <c r="A239" s="1" t="s">
        <v>1415</v>
      </c>
      <c r="B239" s="1" t="s">
        <v>1411</v>
      </c>
      <c r="C239" s="1" t="s">
        <v>4884</v>
      </c>
      <c r="D239" s="1" t="s">
        <v>4698</v>
      </c>
      <c r="E239" s="1" t="s">
        <v>4885</v>
      </c>
      <c r="F239" s="1" t="s">
        <v>4652</v>
      </c>
      <c r="G239" s="1" t="s">
        <v>83</v>
      </c>
      <c r="H239" s="1" t="s">
        <v>4886</v>
      </c>
      <c r="I239" s="1" t="s">
        <v>4887</v>
      </c>
      <c r="J239" s="1" t="s">
        <v>4089</v>
      </c>
      <c r="K239" s="1" t="s">
        <v>4090</v>
      </c>
      <c r="L239" s="1" t="s">
        <v>4090</v>
      </c>
      <c r="M239" s="1" t="s">
        <v>4090</v>
      </c>
      <c r="N239" s="1" t="s">
        <v>4090</v>
      </c>
      <c r="O239" s="1" t="s">
        <v>4090</v>
      </c>
    </row>
    <row r="240" s="23" customFormat="1" ht="20" customHeight="1" spans="1:15">
      <c r="A240" s="1" t="s">
        <v>1984</v>
      </c>
      <c r="B240" s="1" t="s">
        <v>1980</v>
      </c>
      <c r="C240" s="1" t="s">
        <v>4888</v>
      </c>
      <c r="D240" s="1" t="s">
        <v>4889</v>
      </c>
      <c r="E240" s="1" t="s">
        <v>4652</v>
      </c>
      <c r="F240" s="1" t="s">
        <v>4264</v>
      </c>
      <c r="G240" s="1" t="s">
        <v>83</v>
      </c>
      <c r="H240" s="1" t="s">
        <v>4890</v>
      </c>
      <c r="I240" s="1" t="s">
        <v>4891</v>
      </c>
      <c r="J240" s="1" t="s">
        <v>4089</v>
      </c>
      <c r="K240" s="1" t="s">
        <v>4090</v>
      </c>
      <c r="L240" s="1" t="s">
        <v>4090</v>
      </c>
      <c r="M240" s="1" t="s">
        <v>4090</v>
      </c>
      <c r="N240" s="1" t="s">
        <v>4090</v>
      </c>
      <c r="O240" s="1" t="s">
        <v>4090</v>
      </c>
    </row>
    <row r="241" s="23" customFormat="1" ht="20" customHeight="1" spans="1:15">
      <c r="A241" s="1" t="s">
        <v>1461</v>
      </c>
      <c r="B241" s="1" t="s">
        <v>1458</v>
      </c>
      <c r="C241" s="1" t="s">
        <v>4892</v>
      </c>
      <c r="D241" s="1" t="s">
        <v>4893</v>
      </c>
      <c r="E241" s="1" t="s">
        <v>4885</v>
      </c>
      <c r="F241" s="1" t="s">
        <v>4652</v>
      </c>
      <c r="G241" s="1" t="s">
        <v>83</v>
      </c>
      <c r="H241" s="1" t="s">
        <v>4894</v>
      </c>
      <c r="I241" s="1" t="s">
        <v>4895</v>
      </c>
      <c r="J241" s="1" t="s">
        <v>4089</v>
      </c>
      <c r="K241" s="1" t="s">
        <v>4090</v>
      </c>
      <c r="L241" s="1" t="s">
        <v>4090</v>
      </c>
      <c r="M241" s="1" t="s">
        <v>4090</v>
      </c>
      <c r="N241" s="1" t="s">
        <v>4090</v>
      </c>
      <c r="O241" s="1" t="s">
        <v>4090</v>
      </c>
    </row>
    <row r="242" s="23" customFormat="1" ht="20" customHeight="1" spans="1:15">
      <c r="A242" s="1" t="s">
        <v>1306</v>
      </c>
      <c r="B242" s="1" t="s">
        <v>1303</v>
      </c>
      <c r="C242" s="1" t="s">
        <v>4738</v>
      </c>
      <c r="D242" s="1" t="s">
        <v>4896</v>
      </c>
      <c r="E242" s="1" t="s">
        <v>4885</v>
      </c>
      <c r="F242" s="1" t="s">
        <v>4652</v>
      </c>
      <c r="G242" s="1" t="s">
        <v>83</v>
      </c>
      <c r="H242" s="1" t="s">
        <v>4097</v>
      </c>
      <c r="I242" s="1" t="s">
        <v>4897</v>
      </c>
      <c r="J242" s="1" t="s">
        <v>4089</v>
      </c>
      <c r="K242" s="1" t="s">
        <v>4090</v>
      </c>
      <c r="L242" s="1" t="s">
        <v>4090</v>
      </c>
      <c r="M242" s="1" t="s">
        <v>4090</v>
      </c>
      <c r="N242" s="1" t="s">
        <v>4090</v>
      </c>
      <c r="O242" s="1" t="s">
        <v>4090</v>
      </c>
    </row>
    <row r="243" s="23" customFormat="1" ht="20" customHeight="1" spans="1:15">
      <c r="A243" s="1" t="s">
        <v>1118</v>
      </c>
      <c r="B243" s="1" t="s">
        <v>1116</v>
      </c>
      <c r="C243" s="1" t="s">
        <v>4898</v>
      </c>
      <c r="D243" s="1" t="s">
        <v>4899</v>
      </c>
      <c r="E243" s="1" t="s">
        <v>4885</v>
      </c>
      <c r="F243" s="1" t="s">
        <v>4652</v>
      </c>
      <c r="G243" s="1" t="s">
        <v>83</v>
      </c>
      <c r="H243" s="1" t="s">
        <v>4900</v>
      </c>
      <c r="I243" s="1" t="s">
        <v>4901</v>
      </c>
      <c r="J243" s="1" t="s">
        <v>4089</v>
      </c>
      <c r="K243" s="1" t="s">
        <v>4090</v>
      </c>
      <c r="L243" s="1" t="s">
        <v>4090</v>
      </c>
      <c r="M243" s="1" t="s">
        <v>4090</v>
      </c>
      <c r="N243" s="1" t="s">
        <v>4090</v>
      </c>
      <c r="O243" s="1" t="s">
        <v>4090</v>
      </c>
    </row>
    <row r="244" s="23" customFormat="1" ht="20" customHeight="1" spans="1:15">
      <c r="A244" s="1" t="s">
        <v>1548</v>
      </c>
      <c r="B244" s="1" t="s">
        <v>1543</v>
      </c>
      <c r="C244" s="1" t="s">
        <v>4902</v>
      </c>
      <c r="D244" s="1" t="s">
        <v>4903</v>
      </c>
      <c r="E244" s="1" t="s">
        <v>4885</v>
      </c>
      <c r="F244" s="1" t="s">
        <v>4480</v>
      </c>
      <c r="G244" s="1" t="s">
        <v>83</v>
      </c>
      <c r="H244" s="1" t="s">
        <v>4363</v>
      </c>
      <c r="I244" s="1" t="s">
        <v>4904</v>
      </c>
      <c r="J244" s="1" t="s">
        <v>4089</v>
      </c>
      <c r="K244" s="1" t="s">
        <v>4090</v>
      </c>
      <c r="L244" s="1" t="s">
        <v>4090</v>
      </c>
      <c r="M244" s="1" t="s">
        <v>4090</v>
      </c>
      <c r="N244" s="1" t="s">
        <v>4090</v>
      </c>
      <c r="O244" s="1" t="s">
        <v>4090</v>
      </c>
    </row>
    <row r="245" s="23" customFormat="1" ht="20" customHeight="1" spans="1:15">
      <c r="A245" s="1" t="s">
        <v>1398</v>
      </c>
      <c r="B245" s="1" t="s">
        <v>1394</v>
      </c>
      <c r="C245" s="1" t="s">
        <v>4905</v>
      </c>
      <c r="D245" s="1" t="s">
        <v>4906</v>
      </c>
      <c r="E245" s="1" t="s">
        <v>4885</v>
      </c>
      <c r="F245" s="1" t="s">
        <v>4652</v>
      </c>
      <c r="G245" s="1" t="s">
        <v>83</v>
      </c>
      <c r="H245" s="1" t="s">
        <v>4907</v>
      </c>
      <c r="I245" s="1" t="s">
        <v>4908</v>
      </c>
      <c r="J245" s="1" t="s">
        <v>4089</v>
      </c>
      <c r="K245" s="1" t="s">
        <v>4090</v>
      </c>
      <c r="L245" s="1" t="s">
        <v>4090</v>
      </c>
      <c r="M245" s="1" t="s">
        <v>4090</v>
      </c>
      <c r="N245" s="1" t="s">
        <v>4090</v>
      </c>
      <c r="O245" s="1" t="s">
        <v>4090</v>
      </c>
    </row>
    <row r="246" s="23" customFormat="1" ht="20" customHeight="1" spans="1:15">
      <c r="A246" s="1" t="s">
        <v>1812</v>
      </c>
      <c r="B246" s="1" t="s">
        <v>1808</v>
      </c>
      <c r="C246" s="1" t="s">
        <v>4909</v>
      </c>
      <c r="D246" s="1" t="s">
        <v>4569</v>
      </c>
      <c r="E246" s="1" t="s">
        <v>4652</v>
      </c>
      <c r="F246" s="1" t="s">
        <v>4480</v>
      </c>
      <c r="G246" s="1" t="s">
        <v>83</v>
      </c>
      <c r="H246" s="1" t="s">
        <v>4153</v>
      </c>
      <c r="I246" s="1" t="s">
        <v>4910</v>
      </c>
      <c r="J246" s="1" t="s">
        <v>4089</v>
      </c>
      <c r="K246" s="1" t="s">
        <v>4090</v>
      </c>
      <c r="L246" s="1" t="s">
        <v>4090</v>
      </c>
      <c r="M246" s="1" t="s">
        <v>4090</v>
      </c>
      <c r="N246" s="1" t="s">
        <v>4090</v>
      </c>
      <c r="O246" s="1" t="s">
        <v>4090</v>
      </c>
    </row>
    <row r="247" s="23" customFormat="1" ht="20" customHeight="1" spans="1:15">
      <c r="A247" s="1" t="s">
        <v>1705</v>
      </c>
      <c r="B247" s="1" t="s">
        <v>1702</v>
      </c>
      <c r="C247" s="1" t="s">
        <v>4347</v>
      </c>
      <c r="D247" s="1" t="s">
        <v>4911</v>
      </c>
      <c r="E247" s="1" t="s">
        <v>4885</v>
      </c>
      <c r="F247" s="1" t="s">
        <v>4480</v>
      </c>
      <c r="G247" s="1" t="s">
        <v>83</v>
      </c>
      <c r="H247" s="1" t="s">
        <v>4540</v>
      </c>
      <c r="I247" s="1" t="s">
        <v>4912</v>
      </c>
      <c r="J247" s="1" t="s">
        <v>4089</v>
      </c>
      <c r="K247" s="1" t="s">
        <v>4090</v>
      </c>
      <c r="L247" s="1" t="s">
        <v>4090</v>
      </c>
      <c r="M247" s="1" t="s">
        <v>4090</v>
      </c>
      <c r="N247" s="1" t="s">
        <v>4090</v>
      </c>
      <c r="O247" s="1" t="s">
        <v>4090</v>
      </c>
    </row>
    <row r="248" s="23" customFormat="1" ht="20" customHeight="1" spans="1:15">
      <c r="A248" s="1" t="s">
        <v>1370</v>
      </c>
      <c r="B248" s="1" t="s">
        <v>1365</v>
      </c>
      <c r="C248" s="1" t="s">
        <v>4913</v>
      </c>
      <c r="D248" s="1" t="s">
        <v>4914</v>
      </c>
      <c r="E248" s="1" t="s">
        <v>4885</v>
      </c>
      <c r="F248" s="1" t="s">
        <v>4652</v>
      </c>
      <c r="G248" s="1" t="s">
        <v>83</v>
      </c>
      <c r="H248" s="1" t="s">
        <v>4153</v>
      </c>
      <c r="I248" s="1" t="s">
        <v>4915</v>
      </c>
      <c r="J248" s="1" t="s">
        <v>4089</v>
      </c>
      <c r="K248" s="1" t="s">
        <v>4090</v>
      </c>
      <c r="L248" s="1" t="s">
        <v>4090</v>
      </c>
      <c r="M248" s="1" t="s">
        <v>4090</v>
      </c>
      <c r="N248" s="1" t="s">
        <v>4090</v>
      </c>
      <c r="O248" s="1" t="s">
        <v>4090</v>
      </c>
    </row>
    <row r="249" s="23" customFormat="1" ht="20" customHeight="1" spans="1:15">
      <c r="A249" s="1" t="s">
        <v>1092</v>
      </c>
      <c r="B249" s="1" t="s">
        <v>1089</v>
      </c>
      <c r="C249" s="1" t="s">
        <v>4731</v>
      </c>
      <c r="D249" s="1" t="s">
        <v>4841</v>
      </c>
      <c r="E249" s="1" t="s">
        <v>4885</v>
      </c>
      <c r="F249" s="1" t="s">
        <v>4652</v>
      </c>
      <c r="G249" s="1" t="s">
        <v>83</v>
      </c>
      <c r="H249" s="1" t="s">
        <v>4916</v>
      </c>
      <c r="I249" s="1" t="s">
        <v>4917</v>
      </c>
      <c r="J249" s="1" t="s">
        <v>4089</v>
      </c>
      <c r="K249" s="1" t="s">
        <v>4090</v>
      </c>
      <c r="L249" s="1" t="s">
        <v>4090</v>
      </c>
      <c r="M249" s="1" t="s">
        <v>4090</v>
      </c>
      <c r="N249" s="1" t="s">
        <v>4090</v>
      </c>
      <c r="O249" s="1" t="s">
        <v>4090</v>
      </c>
    </row>
    <row r="250" s="23" customFormat="1" ht="20" customHeight="1" spans="1:15">
      <c r="A250" s="1" t="s">
        <v>1242</v>
      </c>
      <c r="B250" s="1" t="s">
        <v>1239</v>
      </c>
      <c r="C250" s="1" t="s">
        <v>4197</v>
      </c>
      <c r="D250" s="1" t="s">
        <v>4546</v>
      </c>
      <c r="E250" s="1" t="s">
        <v>4885</v>
      </c>
      <c r="F250" s="1" t="s">
        <v>4652</v>
      </c>
      <c r="G250" s="1" t="s">
        <v>83</v>
      </c>
      <c r="H250" s="1" t="s">
        <v>4461</v>
      </c>
      <c r="I250" s="1" t="s">
        <v>4918</v>
      </c>
      <c r="J250" s="1" t="s">
        <v>4089</v>
      </c>
      <c r="K250" s="1" t="s">
        <v>4090</v>
      </c>
      <c r="L250" s="1" t="s">
        <v>4090</v>
      </c>
      <c r="M250" s="1" t="s">
        <v>4090</v>
      </c>
      <c r="N250" s="1" t="s">
        <v>4090</v>
      </c>
      <c r="O250" s="1" t="s">
        <v>4090</v>
      </c>
    </row>
    <row r="251" s="23" customFormat="1" ht="20" customHeight="1" spans="1:15">
      <c r="A251" s="1" t="s">
        <v>1081</v>
      </c>
      <c r="B251" s="1" t="s">
        <v>1076</v>
      </c>
      <c r="C251" s="1" t="s">
        <v>4919</v>
      </c>
      <c r="D251" s="1" t="s">
        <v>4920</v>
      </c>
      <c r="E251" s="1" t="s">
        <v>4885</v>
      </c>
      <c r="F251" s="1" t="s">
        <v>4652</v>
      </c>
      <c r="G251" s="1" t="s">
        <v>83</v>
      </c>
      <c r="H251" s="1" t="s">
        <v>4774</v>
      </c>
      <c r="I251" s="1" t="s">
        <v>4921</v>
      </c>
      <c r="J251" s="1" t="s">
        <v>4089</v>
      </c>
      <c r="K251" s="1" t="s">
        <v>4090</v>
      </c>
      <c r="L251" s="1" t="s">
        <v>4090</v>
      </c>
      <c r="M251" s="1" t="s">
        <v>4090</v>
      </c>
      <c r="N251" s="1" t="s">
        <v>4090</v>
      </c>
      <c r="O251" s="1" t="s">
        <v>4090</v>
      </c>
    </row>
    <row r="252" s="23" customFormat="1" ht="20" customHeight="1" spans="1:15">
      <c r="A252" s="1" t="s">
        <v>2512</v>
      </c>
      <c r="B252" s="1" t="s">
        <v>2509</v>
      </c>
      <c r="C252" s="1" t="s">
        <v>4922</v>
      </c>
      <c r="D252" s="1" t="s">
        <v>4923</v>
      </c>
      <c r="E252" s="1" t="s">
        <v>4652</v>
      </c>
      <c r="F252" s="1" t="s">
        <v>4148</v>
      </c>
      <c r="G252" s="1" t="s">
        <v>83</v>
      </c>
      <c r="H252" s="1" t="s">
        <v>4924</v>
      </c>
      <c r="I252" s="1" t="s">
        <v>4925</v>
      </c>
      <c r="J252" s="1" t="s">
        <v>4089</v>
      </c>
      <c r="K252" s="1" t="s">
        <v>4090</v>
      </c>
      <c r="L252" s="1" t="s">
        <v>4090</v>
      </c>
      <c r="M252" s="1" t="s">
        <v>4090</v>
      </c>
      <c r="N252" s="1" t="s">
        <v>4090</v>
      </c>
      <c r="O252" s="1" t="s">
        <v>4090</v>
      </c>
    </row>
    <row r="253" s="23" customFormat="1" ht="20" customHeight="1" spans="1:15">
      <c r="A253" s="1" t="s">
        <v>2355</v>
      </c>
      <c r="B253" s="1" t="s">
        <v>2351</v>
      </c>
      <c r="C253" s="1" t="s">
        <v>4926</v>
      </c>
      <c r="D253" s="1" t="s">
        <v>4927</v>
      </c>
      <c r="E253" s="1" t="s">
        <v>4652</v>
      </c>
      <c r="F253" s="1" t="s">
        <v>4264</v>
      </c>
      <c r="G253" s="1" t="s">
        <v>83</v>
      </c>
      <c r="H253" s="1" t="s">
        <v>4928</v>
      </c>
      <c r="I253" s="1" t="s">
        <v>4929</v>
      </c>
      <c r="J253" s="1" t="s">
        <v>4089</v>
      </c>
      <c r="K253" s="1" t="s">
        <v>4090</v>
      </c>
      <c r="L253" s="1" t="s">
        <v>4090</v>
      </c>
      <c r="M253" s="1" t="s">
        <v>4090</v>
      </c>
      <c r="N253" s="1" t="s">
        <v>4090</v>
      </c>
      <c r="O253" s="1" t="s">
        <v>4090</v>
      </c>
    </row>
    <row r="254" s="23" customFormat="1" ht="20" customHeight="1" spans="1:15">
      <c r="A254" s="1" t="s">
        <v>2395</v>
      </c>
      <c r="B254" s="1" t="s">
        <v>2389</v>
      </c>
      <c r="C254" s="1" t="s">
        <v>4930</v>
      </c>
      <c r="D254" s="1" t="s">
        <v>4931</v>
      </c>
      <c r="E254" s="1" t="s">
        <v>4652</v>
      </c>
      <c r="F254" s="1" t="s">
        <v>4264</v>
      </c>
      <c r="G254" s="1" t="s">
        <v>83</v>
      </c>
      <c r="H254" s="1" t="s">
        <v>4424</v>
      </c>
      <c r="I254" s="1" t="s">
        <v>4932</v>
      </c>
      <c r="J254" s="1" t="s">
        <v>4089</v>
      </c>
      <c r="K254" s="1" t="s">
        <v>4090</v>
      </c>
      <c r="L254" s="1" t="s">
        <v>4090</v>
      </c>
      <c r="M254" s="1" t="s">
        <v>4090</v>
      </c>
      <c r="N254" s="1" t="s">
        <v>4090</v>
      </c>
      <c r="O254" s="1" t="s">
        <v>4090</v>
      </c>
    </row>
    <row r="255" s="23" customFormat="1" ht="20" customHeight="1" spans="1:15">
      <c r="A255" s="1" t="s">
        <v>2919</v>
      </c>
      <c r="B255" s="1" t="s">
        <v>2914</v>
      </c>
      <c r="C255" s="1" t="s">
        <v>4933</v>
      </c>
      <c r="D255" s="1" t="s">
        <v>4934</v>
      </c>
      <c r="E255" s="1" t="s">
        <v>4652</v>
      </c>
      <c r="F255" s="1" t="s">
        <v>4148</v>
      </c>
      <c r="G255" s="1" t="s">
        <v>83</v>
      </c>
      <c r="H255" s="1" t="s">
        <v>4935</v>
      </c>
      <c r="I255" s="1" t="s">
        <v>4936</v>
      </c>
      <c r="J255" s="1" t="s">
        <v>4089</v>
      </c>
      <c r="K255" s="1" t="s">
        <v>4090</v>
      </c>
      <c r="L255" s="1" t="s">
        <v>4090</v>
      </c>
      <c r="M255" s="1" t="s">
        <v>4090</v>
      </c>
      <c r="N255" s="1" t="s">
        <v>4090</v>
      </c>
      <c r="O255" s="1" t="s">
        <v>4090</v>
      </c>
    </row>
    <row r="256" s="23" customFormat="1" ht="20" customHeight="1" spans="1:15">
      <c r="A256" s="1" t="s">
        <v>1924</v>
      </c>
      <c r="B256" s="1" t="s">
        <v>1920</v>
      </c>
      <c r="C256" s="1" t="s">
        <v>4937</v>
      </c>
      <c r="D256" s="1" t="s">
        <v>4938</v>
      </c>
      <c r="E256" s="1" t="s">
        <v>4652</v>
      </c>
      <c r="F256" s="1" t="s">
        <v>4480</v>
      </c>
      <c r="G256" s="1" t="s">
        <v>83</v>
      </c>
      <c r="H256" s="1" t="s">
        <v>4247</v>
      </c>
      <c r="I256" s="1" t="s">
        <v>4939</v>
      </c>
      <c r="J256" s="1" t="s">
        <v>4089</v>
      </c>
      <c r="K256" s="1" t="s">
        <v>4090</v>
      </c>
      <c r="L256" s="1" t="s">
        <v>4090</v>
      </c>
      <c r="M256" s="1" t="s">
        <v>4090</v>
      </c>
      <c r="N256" s="1" t="s">
        <v>4090</v>
      </c>
      <c r="O256" s="1" t="s">
        <v>4090</v>
      </c>
    </row>
    <row r="257" s="23" customFormat="1" ht="20" customHeight="1" spans="1:15">
      <c r="A257" s="1" t="s">
        <v>1861</v>
      </c>
      <c r="B257" s="1" t="s">
        <v>1858</v>
      </c>
      <c r="C257" s="1" t="s">
        <v>4940</v>
      </c>
      <c r="D257" s="1" t="s">
        <v>4941</v>
      </c>
      <c r="E257" s="1" t="s">
        <v>4885</v>
      </c>
      <c r="F257" s="1" t="s">
        <v>4480</v>
      </c>
      <c r="G257" s="1" t="s">
        <v>83</v>
      </c>
      <c r="H257" s="1" t="s">
        <v>4942</v>
      </c>
      <c r="I257" s="1" t="s">
        <v>4943</v>
      </c>
      <c r="J257" s="1" t="s">
        <v>4089</v>
      </c>
      <c r="K257" s="1" t="s">
        <v>4090</v>
      </c>
      <c r="L257" s="1" t="s">
        <v>4090</v>
      </c>
      <c r="M257" s="1" t="s">
        <v>4090</v>
      </c>
      <c r="N257" s="1" t="s">
        <v>4090</v>
      </c>
      <c r="O257" s="1" t="s">
        <v>4090</v>
      </c>
    </row>
    <row r="258" s="23" customFormat="1" ht="20" customHeight="1" spans="1:15">
      <c r="A258" s="1" t="s">
        <v>1207</v>
      </c>
      <c r="B258" s="1" t="s">
        <v>1203</v>
      </c>
      <c r="C258" s="1" t="s">
        <v>4944</v>
      </c>
      <c r="D258" s="1" t="s">
        <v>4945</v>
      </c>
      <c r="E258" s="1" t="s">
        <v>4885</v>
      </c>
      <c r="F258" s="1" t="s">
        <v>4652</v>
      </c>
      <c r="G258" s="1" t="s">
        <v>83</v>
      </c>
      <c r="H258" s="1" t="s">
        <v>4946</v>
      </c>
      <c r="I258" s="1" t="s">
        <v>4947</v>
      </c>
      <c r="J258" s="1" t="s">
        <v>4089</v>
      </c>
      <c r="K258" s="1" t="s">
        <v>4090</v>
      </c>
      <c r="L258" s="1" t="s">
        <v>4090</v>
      </c>
      <c r="M258" s="1" t="s">
        <v>4090</v>
      </c>
      <c r="N258" s="1" t="s">
        <v>4090</v>
      </c>
      <c r="O258" s="1" t="s">
        <v>4090</v>
      </c>
    </row>
    <row r="259" s="23" customFormat="1" ht="20" customHeight="1" spans="1:15">
      <c r="A259" s="1" t="s">
        <v>1519</v>
      </c>
      <c r="B259" s="1" t="s">
        <v>1516</v>
      </c>
      <c r="C259" s="1" t="s">
        <v>4948</v>
      </c>
      <c r="D259" s="1" t="s">
        <v>4949</v>
      </c>
      <c r="E259" s="1" t="s">
        <v>4885</v>
      </c>
      <c r="F259" s="1" t="s">
        <v>4480</v>
      </c>
      <c r="G259" s="1" t="s">
        <v>83</v>
      </c>
      <c r="H259" s="1" t="s">
        <v>4950</v>
      </c>
      <c r="I259" s="1" t="s">
        <v>4951</v>
      </c>
      <c r="J259" s="1" t="s">
        <v>4089</v>
      </c>
      <c r="K259" s="1" t="s">
        <v>4090</v>
      </c>
      <c r="L259" s="1" t="s">
        <v>4090</v>
      </c>
      <c r="M259" s="1" t="s">
        <v>4090</v>
      </c>
      <c r="N259" s="1" t="s">
        <v>4090</v>
      </c>
      <c r="O259" s="1" t="s">
        <v>4090</v>
      </c>
    </row>
    <row r="260" s="23" customFormat="1" ht="20" customHeight="1" spans="1:15">
      <c r="A260" s="1" t="s">
        <v>2874</v>
      </c>
      <c r="B260" s="1" t="s">
        <v>2870</v>
      </c>
      <c r="C260" s="1" t="s">
        <v>4952</v>
      </c>
      <c r="D260" s="1" t="s">
        <v>4953</v>
      </c>
      <c r="E260" s="1" t="s">
        <v>4264</v>
      </c>
      <c r="F260" s="1" t="s">
        <v>4148</v>
      </c>
      <c r="G260" s="1" t="s">
        <v>83</v>
      </c>
      <c r="H260" s="1" t="s">
        <v>4774</v>
      </c>
      <c r="I260" s="1" t="s">
        <v>4954</v>
      </c>
      <c r="J260" s="1" t="s">
        <v>4089</v>
      </c>
      <c r="K260" s="1" t="s">
        <v>4090</v>
      </c>
      <c r="L260" s="1" t="s">
        <v>4090</v>
      </c>
      <c r="M260" s="1" t="s">
        <v>4090</v>
      </c>
      <c r="N260" s="1" t="s">
        <v>4090</v>
      </c>
      <c r="O260" s="1" t="s">
        <v>4090</v>
      </c>
    </row>
    <row r="261" s="23" customFormat="1" ht="20" customHeight="1" spans="1:15">
      <c r="A261" s="1" t="s">
        <v>1694</v>
      </c>
      <c r="B261" s="1" t="s">
        <v>1688</v>
      </c>
      <c r="C261" s="1" t="s">
        <v>4955</v>
      </c>
      <c r="D261" s="1" t="s">
        <v>4956</v>
      </c>
      <c r="E261" s="1" t="s">
        <v>4652</v>
      </c>
      <c r="F261" s="1" t="s">
        <v>4480</v>
      </c>
      <c r="G261" s="1" t="s">
        <v>83</v>
      </c>
      <c r="H261" s="1" t="s">
        <v>4957</v>
      </c>
      <c r="I261" s="1" t="s">
        <v>4958</v>
      </c>
      <c r="J261" s="1" t="s">
        <v>4089</v>
      </c>
      <c r="K261" s="1" t="s">
        <v>4090</v>
      </c>
      <c r="L261" s="1" t="s">
        <v>4090</v>
      </c>
      <c r="M261" s="1" t="s">
        <v>4090</v>
      </c>
      <c r="N261" s="1" t="s">
        <v>4090</v>
      </c>
      <c r="O261" s="1" t="s">
        <v>4090</v>
      </c>
    </row>
    <row r="262" s="23" customFormat="1" ht="20" customHeight="1" spans="1:15">
      <c r="A262" s="1" t="s">
        <v>3777</v>
      </c>
      <c r="B262" s="1" t="s">
        <v>3772</v>
      </c>
      <c r="C262" s="1" t="s">
        <v>4339</v>
      </c>
      <c r="D262" s="1" t="s">
        <v>4959</v>
      </c>
      <c r="E262" s="1" t="s">
        <v>4148</v>
      </c>
      <c r="F262" s="1" t="s">
        <v>4086</v>
      </c>
      <c r="G262" s="1" t="s">
        <v>83</v>
      </c>
      <c r="H262" s="1" t="s">
        <v>4935</v>
      </c>
      <c r="I262" s="1" t="s">
        <v>4960</v>
      </c>
      <c r="J262" s="1" t="s">
        <v>4089</v>
      </c>
      <c r="K262" s="1" t="s">
        <v>4090</v>
      </c>
      <c r="L262" s="1" t="s">
        <v>4090</v>
      </c>
      <c r="M262" s="1" t="s">
        <v>4090</v>
      </c>
      <c r="N262" s="1" t="s">
        <v>4090</v>
      </c>
      <c r="O262" s="1" t="s">
        <v>4090</v>
      </c>
    </row>
    <row r="263" s="23" customFormat="1" ht="20" customHeight="1" spans="1:15">
      <c r="A263" s="1" t="s">
        <v>1450</v>
      </c>
      <c r="B263" s="1" t="s">
        <v>1445</v>
      </c>
      <c r="C263" s="1" t="s">
        <v>4961</v>
      </c>
      <c r="D263" s="1" t="s">
        <v>4962</v>
      </c>
      <c r="E263" s="1" t="s">
        <v>4885</v>
      </c>
      <c r="F263" s="1" t="s">
        <v>4652</v>
      </c>
      <c r="G263" s="1" t="s">
        <v>83</v>
      </c>
      <c r="H263" s="1" t="s">
        <v>4924</v>
      </c>
      <c r="I263" s="1" t="s">
        <v>4963</v>
      </c>
      <c r="J263" s="1" t="s">
        <v>4089</v>
      </c>
      <c r="K263" s="1" t="s">
        <v>4090</v>
      </c>
      <c r="L263" s="1" t="s">
        <v>4090</v>
      </c>
      <c r="M263" s="1" t="s">
        <v>4090</v>
      </c>
      <c r="N263" s="1" t="s">
        <v>4090</v>
      </c>
      <c r="O263" s="1" t="s">
        <v>4090</v>
      </c>
    </row>
    <row r="264" s="23" customFormat="1" ht="20" customHeight="1" spans="1:15">
      <c r="A264" s="1" t="s">
        <v>1202</v>
      </c>
      <c r="B264" s="1" t="s">
        <v>1197</v>
      </c>
      <c r="C264" s="1" t="s">
        <v>4964</v>
      </c>
      <c r="D264" s="1" t="s">
        <v>4965</v>
      </c>
      <c r="E264" s="1" t="s">
        <v>4885</v>
      </c>
      <c r="F264" s="1" t="s">
        <v>4652</v>
      </c>
      <c r="G264" s="1" t="s">
        <v>83</v>
      </c>
      <c r="H264" s="1" t="s">
        <v>4790</v>
      </c>
      <c r="I264" s="1" t="s">
        <v>4966</v>
      </c>
      <c r="J264" s="1" t="s">
        <v>4089</v>
      </c>
      <c r="K264" s="1" t="s">
        <v>4090</v>
      </c>
      <c r="L264" s="1" t="s">
        <v>4090</v>
      </c>
      <c r="M264" s="1" t="s">
        <v>4090</v>
      </c>
      <c r="N264" s="1" t="s">
        <v>4090</v>
      </c>
      <c r="O264" s="1" t="s">
        <v>4090</v>
      </c>
    </row>
    <row r="265" s="23" customFormat="1" ht="20" customHeight="1" spans="1:15">
      <c r="A265" s="1" t="s">
        <v>2753</v>
      </c>
      <c r="B265" s="1" t="s">
        <v>2747</v>
      </c>
      <c r="C265" s="1" t="s">
        <v>4967</v>
      </c>
      <c r="D265" s="1" t="s">
        <v>4968</v>
      </c>
      <c r="E265" s="1" t="s">
        <v>4652</v>
      </c>
      <c r="F265" s="1" t="s">
        <v>4148</v>
      </c>
      <c r="G265" s="1" t="s">
        <v>83</v>
      </c>
      <c r="H265" s="1" t="s">
        <v>4503</v>
      </c>
      <c r="I265" s="1" t="s">
        <v>4969</v>
      </c>
      <c r="J265" s="1" t="s">
        <v>4089</v>
      </c>
      <c r="K265" s="1" t="s">
        <v>4090</v>
      </c>
      <c r="L265" s="1" t="s">
        <v>4090</v>
      </c>
      <c r="M265" s="1" t="s">
        <v>4090</v>
      </c>
      <c r="N265" s="1" t="s">
        <v>4090</v>
      </c>
      <c r="O265" s="1" t="s">
        <v>4090</v>
      </c>
    </row>
    <row r="266" s="23" customFormat="1" ht="20" customHeight="1" spans="1:15">
      <c r="A266" s="1" t="s">
        <v>1953</v>
      </c>
      <c r="B266" s="1" t="s">
        <v>1948</v>
      </c>
      <c r="C266" s="1" t="s">
        <v>4867</v>
      </c>
      <c r="D266" s="1" t="s">
        <v>4970</v>
      </c>
      <c r="E266" s="1" t="s">
        <v>4652</v>
      </c>
      <c r="F266" s="1" t="s">
        <v>4480</v>
      </c>
      <c r="G266" s="1" t="s">
        <v>83</v>
      </c>
      <c r="H266" s="1" t="s">
        <v>4869</v>
      </c>
      <c r="I266" s="1" t="s">
        <v>4971</v>
      </c>
      <c r="J266" s="1" t="s">
        <v>4089</v>
      </c>
      <c r="K266" s="1" t="s">
        <v>4090</v>
      </c>
      <c r="L266" s="1" t="s">
        <v>4090</v>
      </c>
      <c r="M266" s="1" t="s">
        <v>4090</v>
      </c>
      <c r="N266" s="1" t="s">
        <v>4090</v>
      </c>
      <c r="O266" s="1" t="s">
        <v>4090</v>
      </c>
    </row>
    <row r="267" s="23" customFormat="1" ht="20" customHeight="1" spans="1:15">
      <c r="A267" s="1" t="s">
        <v>1105</v>
      </c>
      <c r="B267" s="1" t="s">
        <v>1100</v>
      </c>
      <c r="C267" s="1" t="s">
        <v>4972</v>
      </c>
      <c r="D267" s="1" t="s">
        <v>4973</v>
      </c>
      <c r="E267" s="1" t="s">
        <v>4885</v>
      </c>
      <c r="F267" s="1" t="s">
        <v>4652</v>
      </c>
      <c r="G267" s="1" t="s">
        <v>83</v>
      </c>
      <c r="H267" s="1" t="s">
        <v>4974</v>
      </c>
      <c r="I267" s="1" t="s">
        <v>4975</v>
      </c>
      <c r="J267" s="1" t="s">
        <v>4089</v>
      </c>
      <c r="K267" s="1" t="s">
        <v>4090</v>
      </c>
      <c r="L267" s="1" t="s">
        <v>4090</v>
      </c>
      <c r="M267" s="1" t="s">
        <v>4090</v>
      </c>
      <c r="N267" s="1" t="s">
        <v>4090</v>
      </c>
      <c r="O267" s="1" t="s">
        <v>4090</v>
      </c>
    </row>
    <row r="268" s="23" customFormat="1" ht="20" customHeight="1" spans="1:15">
      <c r="A268" s="1" t="s">
        <v>1125</v>
      </c>
      <c r="B268" s="1" t="s">
        <v>1119</v>
      </c>
      <c r="C268" s="1" t="s">
        <v>1122</v>
      </c>
      <c r="D268" s="1" t="s">
        <v>4976</v>
      </c>
      <c r="E268" s="1" t="s">
        <v>4885</v>
      </c>
      <c r="F268" s="1" t="s">
        <v>4652</v>
      </c>
      <c r="G268" s="1" t="s">
        <v>83</v>
      </c>
      <c r="H268" s="1" t="s">
        <v>4129</v>
      </c>
      <c r="I268" s="1" t="s">
        <v>4977</v>
      </c>
      <c r="J268" s="1" t="s">
        <v>4089</v>
      </c>
      <c r="K268" s="1" t="s">
        <v>4090</v>
      </c>
      <c r="L268" s="1" t="s">
        <v>4090</v>
      </c>
      <c r="M268" s="1" t="s">
        <v>4090</v>
      </c>
      <c r="N268" s="1" t="s">
        <v>4090</v>
      </c>
      <c r="O268" s="1" t="s">
        <v>4090</v>
      </c>
    </row>
    <row r="269" s="23" customFormat="1" ht="20" customHeight="1" spans="1:15">
      <c r="A269" s="1" t="s">
        <v>2844</v>
      </c>
      <c r="B269" s="1" t="s">
        <v>2840</v>
      </c>
      <c r="C269" s="1" t="s">
        <v>4978</v>
      </c>
      <c r="D269" s="1" t="s">
        <v>4979</v>
      </c>
      <c r="E269" s="1" t="s">
        <v>4652</v>
      </c>
      <c r="F269" s="1" t="s">
        <v>4148</v>
      </c>
      <c r="G269" s="1" t="s">
        <v>83</v>
      </c>
      <c r="H269" s="1" t="s">
        <v>4980</v>
      </c>
      <c r="I269" s="1" t="s">
        <v>4981</v>
      </c>
      <c r="J269" s="1" t="s">
        <v>4089</v>
      </c>
      <c r="K269" s="1" t="s">
        <v>4090</v>
      </c>
      <c r="L269" s="1" t="s">
        <v>4090</v>
      </c>
      <c r="M269" s="1" t="s">
        <v>4090</v>
      </c>
      <c r="N269" s="1" t="s">
        <v>4090</v>
      </c>
      <c r="O269" s="1" t="s">
        <v>4090</v>
      </c>
    </row>
    <row r="270" s="23" customFormat="1" ht="20" customHeight="1" spans="1:15">
      <c r="A270" s="1" t="s">
        <v>1830</v>
      </c>
      <c r="B270" s="1" t="s">
        <v>1824</v>
      </c>
      <c r="C270" s="1" t="s">
        <v>4933</v>
      </c>
      <c r="D270" s="1" t="s">
        <v>4982</v>
      </c>
      <c r="E270" s="1" t="s">
        <v>4652</v>
      </c>
      <c r="F270" s="1" t="s">
        <v>4480</v>
      </c>
      <c r="G270" s="1" t="s">
        <v>83</v>
      </c>
      <c r="H270" s="1" t="s">
        <v>4983</v>
      </c>
      <c r="I270" s="1" t="s">
        <v>4984</v>
      </c>
      <c r="J270" s="1" t="s">
        <v>4089</v>
      </c>
      <c r="K270" s="1" t="s">
        <v>4090</v>
      </c>
      <c r="L270" s="1" t="s">
        <v>4090</v>
      </c>
      <c r="M270" s="1" t="s">
        <v>4090</v>
      </c>
      <c r="N270" s="1" t="s">
        <v>4090</v>
      </c>
      <c r="O270" s="1" t="s">
        <v>4090</v>
      </c>
    </row>
    <row r="271" s="23" customFormat="1" ht="20" customHeight="1" spans="1:15">
      <c r="A271" s="1" t="s">
        <v>1355</v>
      </c>
      <c r="B271" s="1" t="s">
        <v>1349</v>
      </c>
      <c r="C271" s="1" t="s">
        <v>4985</v>
      </c>
      <c r="D271" s="1" t="s">
        <v>4986</v>
      </c>
      <c r="E271" s="1" t="s">
        <v>4885</v>
      </c>
      <c r="F271" s="1" t="s">
        <v>4652</v>
      </c>
      <c r="G271" s="1" t="s">
        <v>83</v>
      </c>
      <c r="H271" s="1" t="s">
        <v>4782</v>
      </c>
      <c r="I271" s="1" t="s">
        <v>4987</v>
      </c>
      <c r="J271" s="1" t="s">
        <v>4089</v>
      </c>
      <c r="K271" s="1" t="s">
        <v>4090</v>
      </c>
      <c r="L271" s="1" t="s">
        <v>4090</v>
      </c>
      <c r="M271" s="1" t="s">
        <v>4090</v>
      </c>
      <c r="N271" s="1" t="s">
        <v>4090</v>
      </c>
      <c r="O271" s="1" t="s">
        <v>4090</v>
      </c>
    </row>
    <row r="272" s="23" customFormat="1" ht="20" customHeight="1" spans="1:15">
      <c r="A272" s="1" t="s">
        <v>1426</v>
      </c>
      <c r="B272" s="1" t="s">
        <v>1421</v>
      </c>
      <c r="C272" s="1" t="s">
        <v>4988</v>
      </c>
      <c r="D272" s="1" t="s">
        <v>4989</v>
      </c>
      <c r="E272" s="1" t="s">
        <v>4885</v>
      </c>
      <c r="F272" s="1" t="s">
        <v>4652</v>
      </c>
      <c r="G272" s="1" t="s">
        <v>83</v>
      </c>
      <c r="H272" s="1" t="s">
        <v>4990</v>
      </c>
      <c r="I272" s="1" t="s">
        <v>4991</v>
      </c>
      <c r="J272" s="1" t="s">
        <v>4089</v>
      </c>
      <c r="K272" s="1" t="s">
        <v>4090</v>
      </c>
      <c r="L272" s="1" t="s">
        <v>4090</v>
      </c>
      <c r="M272" s="1" t="s">
        <v>4090</v>
      </c>
      <c r="N272" s="1" t="s">
        <v>4090</v>
      </c>
      <c r="O272" s="1" t="s">
        <v>4090</v>
      </c>
    </row>
    <row r="273" s="23" customFormat="1" ht="20" customHeight="1" spans="1:15">
      <c r="A273" s="1" t="s">
        <v>3637</v>
      </c>
      <c r="B273" s="1" t="s">
        <v>3631</v>
      </c>
      <c r="C273" s="1" t="s">
        <v>4992</v>
      </c>
      <c r="D273" s="1" t="s">
        <v>4993</v>
      </c>
      <c r="E273" s="1" t="s">
        <v>4480</v>
      </c>
      <c r="F273" s="1" t="s">
        <v>4086</v>
      </c>
      <c r="G273" s="1" t="s">
        <v>83</v>
      </c>
      <c r="H273" s="1" t="s">
        <v>4778</v>
      </c>
      <c r="I273" s="1" t="s">
        <v>4994</v>
      </c>
      <c r="J273" s="1" t="s">
        <v>4089</v>
      </c>
      <c r="K273" s="1" t="s">
        <v>4090</v>
      </c>
      <c r="L273" s="1" t="s">
        <v>4090</v>
      </c>
      <c r="M273" s="1" t="s">
        <v>4090</v>
      </c>
      <c r="N273" s="1" t="s">
        <v>4090</v>
      </c>
      <c r="O273" s="1" t="s">
        <v>4090</v>
      </c>
    </row>
    <row r="274" s="23" customFormat="1" ht="20" customHeight="1" spans="1:15">
      <c r="A274" s="1" t="s">
        <v>1475</v>
      </c>
      <c r="B274" s="1" t="s">
        <v>1472</v>
      </c>
      <c r="C274" s="1" t="s">
        <v>4115</v>
      </c>
      <c r="D274" s="1" t="s">
        <v>4995</v>
      </c>
      <c r="E274" s="1" t="s">
        <v>4885</v>
      </c>
      <c r="F274" s="1" t="s">
        <v>4652</v>
      </c>
      <c r="G274" s="1" t="s">
        <v>83</v>
      </c>
      <c r="H274" s="1" t="s">
        <v>4996</v>
      </c>
      <c r="I274" s="1" t="s">
        <v>4997</v>
      </c>
      <c r="J274" s="1" t="s">
        <v>4089</v>
      </c>
      <c r="K274" s="1" t="s">
        <v>4090</v>
      </c>
      <c r="L274" s="1" t="s">
        <v>4090</v>
      </c>
      <c r="M274" s="1" t="s">
        <v>4090</v>
      </c>
      <c r="N274" s="1" t="s">
        <v>4090</v>
      </c>
      <c r="O274" s="1" t="s">
        <v>4090</v>
      </c>
    </row>
    <row r="275" s="23" customFormat="1" ht="20" customHeight="1" spans="1:15">
      <c r="A275" s="1" t="s">
        <v>1145</v>
      </c>
      <c r="B275" s="1" t="s">
        <v>1140</v>
      </c>
      <c r="C275" s="1" t="s">
        <v>4998</v>
      </c>
      <c r="D275" s="1" t="s">
        <v>4999</v>
      </c>
      <c r="E275" s="1" t="s">
        <v>4885</v>
      </c>
      <c r="F275" s="1" t="s">
        <v>4652</v>
      </c>
      <c r="G275" s="1" t="s">
        <v>83</v>
      </c>
      <c r="H275" s="1" t="s">
        <v>5000</v>
      </c>
      <c r="I275" s="1" t="s">
        <v>5001</v>
      </c>
      <c r="J275" s="1" t="s">
        <v>4089</v>
      </c>
      <c r="K275" s="1" t="s">
        <v>4090</v>
      </c>
      <c r="L275" s="1" t="s">
        <v>4090</v>
      </c>
      <c r="M275" s="1" t="s">
        <v>4090</v>
      </c>
      <c r="N275" s="1" t="s">
        <v>4090</v>
      </c>
      <c r="O275" s="1" t="s">
        <v>4090</v>
      </c>
    </row>
    <row r="276" s="23" customFormat="1" ht="20" customHeight="1" spans="1:15">
      <c r="A276" s="1" t="s">
        <v>976</v>
      </c>
      <c r="B276" s="1" t="s">
        <v>972</v>
      </c>
      <c r="C276" s="1" t="s">
        <v>5002</v>
      </c>
      <c r="D276" s="1" t="s">
        <v>5003</v>
      </c>
      <c r="E276" s="1" t="s">
        <v>4885</v>
      </c>
      <c r="F276" s="1" t="s">
        <v>4652</v>
      </c>
      <c r="G276" s="1" t="s">
        <v>83</v>
      </c>
      <c r="H276" s="1" t="s">
        <v>5004</v>
      </c>
      <c r="I276" s="1" t="s">
        <v>5005</v>
      </c>
      <c r="J276" s="1" t="s">
        <v>4089</v>
      </c>
      <c r="K276" s="1" t="s">
        <v>4090</v>
      </c>
      <c r="L276" s="1" t="s">
        <v>4090</v>
      </c>
      <c r="M276" s="1" t="s">
        <v>4090</v>
      </c>
      <c r="N276" s="1" t="s">
        <v>4090</v>
      </c>
      <c r="O276" s="1" t="s">
        <v>4090</v>
      </c>
    </row>
    <row r="277" s="23" customFormat="1" ht="20" customHeight="1" spans="1:15">
      <c r="A277" s="1" t="s">
        <v>1614</v>
      </c>
      <c r="B277" s="1" t="s">
        <v>1609</v>
      </c>
      <c r="C277" s="1" t="s">
        <v>5006</v>
      </c>
      <c r="D277" s="1" t="s">
        <v>5007</v>
      </c>
      <c r="E277" s="1" t="s">
        <v>4652</v>
      </c>
      <c r="F277" s="1" t="s">
        <v>4480</v>
      </c>
      <c r="G277" s="1" t="s">
        <v>83</v>
      </c>
      <c r="H277" s="1" t="s">
        <v>5008</v>
      </c>
      <c r="I277" s="1" t="s">
        <v>5009</v>
      </c>
      <c r="J277" s="1" t="s">
        <v>4089</v>
      </c>
      <c r="K277" s="1" t="s">
        <v>4090</v>
      </c>
      <c r="L277" s="1" t="s">
        <v>4090</v>
      </c>
      <c r="M277" s="1" t="s">
        <v>4090</v>
      </c>
      <c r="N277" s="1" t="s">
        <v>4090</v>
      </c>
      <c r="O277" s="1" t="s">
        <v>4090</v>
      </c>
    </row>
    <row r="278" s="23" customFormat="1" ht="20" customHeight="1" spans="1:15">
      <c r="A278" s="1" t="s">
        <v>1295</v>
      </c>
      <c r="B278" s="1" t="s">
        <v>1290</v>
      </c>
      <c r="C278" s="1" t="s">
        <v>5010</v>
      </c>
      <c r="D278" s="1" t="s">
        <v>5011</v>
      </c>
      <c r="E278" s="1" t="s">
        <v>4885</v>
      </c>
      <c r="F278" s="1" t="s">
        <v>4652</v>
      </c>
      <c r="G278" s="1" t="s">
        <v>83</v>
      </c>
      <c r="H278" s="1" t="s">
        <v>4125</v>
      </c>
      <c r="I278" s="1" t="s">
        <v>5012</v>
      </c>
      <c r="J278" s="1" t="s">
        <v>4089</v>
      </c>
      <c r="K278" s="1" t="s">
        <v>4090</v>
      </c>
      <c r="L278" s="1" t="s">
        <v>4090</v>
      </c>
      <c r="M278" s="1" t="s">
        <v>4090</v>
      </c>
      <c r="N278" s="1" t="s">
        <v>4090</v>
      </c>
      <c r="O278" s="1" t="s">
        <v>4090</v>
      </c>
    </row>
    <row r="279" s="23" customFormat="1" ht="20" customHeight="1" spans="1:15">
      <c r="A279" s="1" t="s">
        <v>2557</v>
      </c>
      <c r="B279" s="1" t="s">
        <v>2552</v>
      </c>
      <c r="C279" s="1" t="s">
        <v>5013</v>
      </c>
      <c r="D279" s="1" t="s">
        <v>5014</v>
      </c>
      <c r="E279" s="1" t="s">
        <v>4480</v>
      </c>
      <c r="F279" s="1" t="s">
        <v>4148</v>
      </c>
      <c r="G279" s="1" t="s">
        <v>83</v>
      </c>
      <c r="H279" s="1" t="s">
        <v>5015</v>
      </c>
      <c r="I279" s="1" t="s">
        <v>5016</v>
      </c>
      <c r="J279" s="1" t="s">
        <v>4089</v>
      </c>
      <c r="K279" s="1" t="s">
        <v>4090</v>
      </c>
      <c r="L279" s="1" t="s">
        <v>4090</v>
      </c>
      <c r="M279" s="1" t="s">
        <v>4090</v>
      </c>
      <c r="N279" s="1" t="s">
        <v>4090</v>
      </c>
      <c r="O279" s="1" t="s">
        <v>4090</v>
      </c>
    </row>
    <row r="280" s="23" customFormat="1" ht="20" customHeight="1" spans="1:15">
      <c r="A280" s="1" t="s">
        <v>2143</v>
      </c>
      <c r="B280" s="1" t="s">
        <v>2138</v>
      </c>
      <c r="C280" s="1" t="s">
        <v>5017</v>
      </c>
      <c r="D280" s="1" t="s">
        <v>5018</v>
      </c>
      <c r="E280" s="1" t="s">
        <v>4885</v>
      </c>
      <c r="F280" s="1" t="s">
        <v>4264</v>
      </c>
      <c r="G280" s="1" t="s">
        <v>83</v>
      </c>
      <c r="H280" s="1" t="s">
        <v>4527</v>
      </c>
      <c r="I280" s="1" t="s">
        <v>5019</v>
      </c>
      <c r="J280" s="1" t="s">
        <v>4089</v>
      </c>
      <c r="K280" s="1" t="s">
        <v>4090</v>
      </c>
      <c r="L280" s="1" t="s">
        <v>4090</v>
      </c>
      <c r="M280" s="1" t="s">
        <v>4090</v>
      </c>
      <c r="N280" s="1" t="s">
        <v>4090</v>
      </c>
      <c r="O280" s="1" t="s">
        <v>4090</v>
      </c>
    </row>
    <row r="281" s="23" customFormat="1" ht="20" customHeight="1" spans="1:15">
      <c r="A281" s="1" t="s">
        <v>3665</v>
      </c>
      <c r="B281" s="1" t="s">
        <v>3659</v>
      </c>
      <c r="C281" s="1" t="s">
        <v>5020</v>
      </c>
      <c r="D281" s="1" t="s">
        <v>5021</v>
      </c>
      <c r="E281" s="1" t="s">
        <v>4652</v>
      </c>
      <c r="F281" s="1" t="s">
        <v>4086</v>
      </c>
      <c r="G281" s="1" t="s">
        <v>83</v>
      </c>
      <c r="H281" s="1" t="s">
        <v>5022</v>
      </c>
      <c r="I281" s="1" t="s">
        <v>5023</v>
      </c>
      <c r="J281" s="1" t="s">
        <v>4089</v>
      </c>
      <c r="K281" s="1" t="s">
        <v>4090</v>
      </c>
      <c r="L281" s="1" t="s">
        <v>4090</v>
      </c>
      <c r="M281" s="1" t="s">
        <v>4090</v>
      </c>
      <c r="N281" s="1" t="s">
        <v>4090</v>
      </c>
      <c r="O281" s="1" t="s">
        <v>4090</v>
      </c>
    </row>
    <row r="282" s="23" customFormat="1" ht="20" customHeight="1" spans="1:15">
      <c r="A282" s="1" t="s">
        <v>1914</v>
      </c>
      <c r="B282" s="1" t="s">
        <v>1909</v>
      </c>
      <c r="C282" s="1" t="s">
        <v>5024</v>
      </c>
      <c r="D282" s="1" t="s">
        <v>5025</v>
      </c>
      <c r="E282" s="1" t="s">
        <v>4885</v>
      </c>
      <c r="F282" s="1" t="s">
        <v>4480</v>
      </c>
      <c r="G282" s="1" t="s">
        <v>83</v>
      </c>
      <c r="H282" s="1" t="s">
        <v>5026</v>
      </c>
      <c r="I282" s="1" t="s">
        <v>5027</v>
      </c>
      <c r="J282" s="1" t="s">
        <v>4089</v>
      </c>
      <c r="K282" s="1" t="s">
        <v>4090</v>
      </c>
      <c r="L282" s="1" t="s">
        <v>4090</v>
      </c>
      <c r="M282" s="1" t="s">
        <v>4090</v>
      </c>
      <c r="N282" s="1" t="s">
        <v>4090</v>
      </c>
      <c r="O282" s="1" t="s">
        <v>4090</v>
      </c>
    </row>
    <row r="283" s="23" customFormat="1" ht="20" customHeight="1" spans="1:15">
      <c r="A283" s="1" t="s">
        <v>3372</v>
      </c>
      <c r="B283" s="1" t="s">
        <v>3366</v>
      </c>
      <c r="C283" s="1" t="s">
        <v>5028</v>
      </c>
      <c r="D283" s="1" t="s">
        <v>5029</v>
      </c>
      <c r="E283" s="1" t="s">
        <v>4148</v>
      </c>
      <c r="F283" s="1" t="s">
        <v>4085</v>
      </c>
      <c r="G283" s="1" t="s">
        <v>83</v>
      </c>
      <c r="H283" s="1" t="s">
        <v>4662</v>
      </c>
      <c r="I283" s="1" t="s">
        <v>5030</v>
      </c>
      <c r="J283" s="1" t="s">
        <v>4089</v>
      </c>
      <c r="K283" s="1" t="s">
        <v>4090</v>
      </c>
      <c r="L283" s="1" t="s">
        <v>4090</v>
      </c>
      <c r="M283" s="1" t="s">
        <v>4090</v>
      </c>
      <c r="N283" s="1" t="s">
        <v>4090</v>
      </c>
      <c r="O283" s="1" t="s">
        <v>4090</v>
      </c>
    </row>
    <row r="284" s="23" customFormat="1" ht="20" customHeight="1" spans="1:15">
      <c r="A284" s="1" t="s">
        <v>2111</v>
      </c>
      <c r="B284" s="1" t="s">
        <v>2105</v>
      </c>
      <c r="C284" s="1" t="s">
        <v>5031</v>
      </c>
      <c r="D284" s="1" t="s">
        <v>5032</v>
      </c>
      <c r="E284" s="1" t="s">
        <v>4480</v>
      </c>
      <c r="F284" s="1" t="s">
        <v>4264</v>
      </c>
      <c r="G284" s="1" t="s">
        <v>83</v>
      </c>
      <c r="H284" s="1" t="s">
        <v>4153</v>
      </c>
      <c r="I284" s="1" t="s">
        <v>5033</v>
      </c>
      <c r="J284" s="1" t="s">
        <v>4089</v>
      </c>
      <c r="K284" s="1" t="s">
        <v>4090</v>
      </c>
      <c r="L284" s="1" t="s">
        <v>4090</v>
      </c>
      <c r="M284" s="1" t="s">
        <v>4090</v>
      </c>
      <c r="N284" s="1" t="s">
        <v>4090</v>
      </c>
      <c r="O284" s="1" t="s">
        <v>4090</v>
      </c>
    </row>
    <row r="285" s="23" customFormat="1" ht="20" customHeight="1" spans="1:15">
      <c r="A285" s="1" t="s">
        <v>3294</v>
      </c>
      <c r="B285" s="1" t="s">
        <v>3290</v>
      </c>
      <c r="C285" s="1" t="s">
        <v>5034</v>
      </c>
      <c r="D285" s="1" t="s">
        <v>5035</v>
      </c>
      <c r="E285" s="1" t="s">
        <v>4148</v>
      </c>
      <c r="F285" s="1" t="s">
        <v>4085</v>
      </c>
      <c r="G285" s="1" t="s">
        <v>83</v>
      </c>
      <c r="H285" s="1" t="s">
        <v>4703</v>
      </c>
      <c r="I285" s="1" t="s">
        <v>5036</v>
      </c>
      <c r="J285" s="1" t="s">
        <v>4089</v>
      </c>
      <c r="K285" s="1" t="s">
        <v>4090</v>
      </c>
      <c r="L285" s="1" t="s">
        <v>4090</v>
      </c>
      <c r="M285" s="1" t="s">
        <v>4090</v>
      </c>
      <c r="N285" s="1" t="s">
        <v>4090</v>
      </c>
      <c r="O285" s="1" t="s">
        <v>4090</v>
      </c>
    </row>
    <row r="286" s="23" customFormat="1" ht="20" customHeight="1" spans="1:15">
      <c r="A286" s="1" t="s">
        <v>1410</v>
      </c>
      <c r="B286" s="1" t="s">
        <v>1404</v>
      </c>
      <c r="C286" s="1" t="s">
        <v>5037</v>
      </c>
      <c r="D286" s="1" t="s">
        <v>5038</v>
      </c>
      <c r="E286" s="1" t="s">
        <v>4885</v>
      </c>
      <c r="F286" s="1" t="s">
        <v>4652</v>
      </c>
      <c r="G286" s="1" t="s">
        <v>83</v>
      </c>
      <c r="H286" s="1" t="s">
        <v>5039</v>
      </c>
      <c r="I286" s="1" t="s">
        <v>5040</v>
      </c>
      <c r="J286" s="1" t="s">
        <v>4089</v>
      </c>
      <c r="K286" s="1" t="s">
        <v>4090</v>
      </c>
      <c r="L286" s="1" t="s">
        <v>4090</v>
      </c>
      <c r="M286" s="1" t="s">
        <v>4090</v>
      </c>
      <c r="N286" s="1" t="s">
        <v>4090</v>
      </c>
      <c r="O286" s="1" t="s">
        <v>4090</v>
      </c>
    </row>
    <row r="287" s="23" customFormat="1" ht="20" customHeight="1" spans="1:15">
      <c r="A287" s="1" t="s">
        <v>1488</v>
      </c>
      <c r="B287" s="1" t="s">
        <v>1482</v>
      </c>
      <c r="C287" s="1" t="s">
        <v>5041</v>
      </c>
      <c r="D287" s="1" t="s">
        <v>5042</v>
      </c>
      <c r="E287" s="1" t="s">
        <v>4885</v>
      </c>
      <c r="F287" s="1" t="s">
        <v>4652</v>
      </c>
      <c r="G287" s="1" t="s">
        <v>83</v>
      </c>
      <c r="H287" s="1" t="s">
        <v>4449</v>
      </c>
      <c r="I287" s="1" t="s">
        <v>5043</v>
      </c>
      <c r="J287" s="1" t="s">
        <v>4089</v>
      </c>
      <c r="K287" s="1" t="s">
        <v>4090</v>
      </c>
      <c r="L287" s="1" t="s">
        <v>4090</v>
      </c>
      <c r="M287" s="1" t="s">
        <v>4090</v>
      </c>
      <c r="N287" s="1" t="s">
        <v>4090</v>
      </c>
      <c r="O287" s="1" t="s">
        <v>4090</v>
      </c>
    </row>
    <row r="288" s="23" customFormat="1" ht="20" customHeight="1" spans="1:15">
      <c r="A288" s="1" t="s">
        <v>1196</v>
      </c>
      <c r="B288" s="1" t="s">
        <v>1190</v>
      </c>
      <c r="C288" s="1" t="s">
        <v>5044</v>
      </c>
      <c r="D288" s="1" t="s">
        <v>5045</v>
      </c>
      <c r="E288" s="1" t="s">
        <v>4885</v>
      </c>
      <c r="F288" s="1" t="s">
        <v>4652</v>
      </c>
      <c r="G288" s="1" t="s">
        <v>83</v>
      </c>
      <c r="H288" s="1" t="s">
        <v>4161</v>
      </c>
      <c r="I288" s="1" t="s">
        <v>5046</v>
      </c>
      <c r="J288" s="1" t="s">
        <v>4089</v>
      </c>
      <c r="K288" s="1" t="s">
        <v>4090</v>
      </c>
      <c r="L288" s="1" t="s">
        <v>4090</v>
      </c>
      <c r="M288" s="1" t="s">
        <v>4090</v>
      </c>
      <c r="N288" s="1" t="s">
        <v>4090</v>
      </c>
      <c r="O288" s="1" t="s">
        <v>4090</v>
      </c>
    </row>
    <row r="289" s="23" customFormat="1" ht="20" customHeight="1" spans="1:15">
      <c r="A289" s="1" t="s">
        <v>2365</v>
      </c>
      <c r="B289" s="1" t="s">
        <v>2363</v>
      </c>
      <c r="C289" s="1" t="s">
        <v>4874</v>
      </c>
      <c r="D289" s="1" t="s">
        <v>5047</v>
      </c>
      <c r="E289" s="1" t="s">
        <v>4885</v>
      </c>
      <c r="F289" s="1" t="s">
        <v>4264</v>
      </c>
      <c r="G289" s="1" t="s">
        <v>83</v>
      </c>
      <c r="H289" s="1" t="s">
        <v>5048</v>
      </c>
      <c r="I289" s="1" t="s">
        <v>5049</v>
      </c>
      <c r="J289" s="1" t="s">
        <v>4089</v>
      </c>
      <c r="K289" s="1" t="s">
        <v>4090</v>
      </c>
      <c r="L289" s="1" t="s">
        <v>4090</v>
      </c>
      <c r="M289" s="1" t="s">
        <v>4090</v>
      </c>
      <c r="N289" s="1" t="s">
        <v>4090</v>
      </c>
      <c r="O289" s="1" t="s">
        <v>4090</v>
      </c>
    </row>
    <row r="290" s="23" customFormat="1" ht="20" customHeight="1" spans="1:15">
      <c r="A290" s="1" t="s">
        <v>1775</v>
      </c>
      <c r="B290" s="1" t="s">
        <v>1773</v>
      </c>
      <c r="C290" s="1" t="s">
        <v>5050</v>
      </c>
      <c r="D290" s="1" t="s">
        <v>5051</v>
      </c>
      <c r="E290" s="1" t="s">
        <v>4885</v>
      </c>
      <c r="F290" s="1" t="s">
        <v>4480</v>
      </c>
      <c r="G290" s="1" t="s">
        <v>83</v>
      </c>
      <c r="H290" s="1" t="s">
        <v>5052</v>
      </c>
      <c r="I290" s="1" t="s">
        <v>5053</v>
      </c>
      <c r="J290" s="1" t="s">
        <v>4089</v>
      </c>
      <c r="K290" s="1" t="s">
        <v>4090</v>
      </c>
      <c r="L290" s="1" t="s">
        <v>4090</v>
      </c>
      <c r="M290" s="1" t="s">
        <v>4090</v>
      </c>
      <c r="N290" s="1" t="s">
        <v>4090</v>
      </c>
      <c r="O290" s="1" t="s">
        <v>4090</v>
      </c>
    </row>
    <row r="291" s="23" customFormat="1" ht="20" customHeight="1" spans="1:15">
      <c r="A291" s="1" t="s">
        <v>1320</v>
      </c>
      <c r="B291" s="1" t="s">
        <v>1314</v>
      </c>
      <c r="C291" s="1" t="s">
        <v>5054</v>
      </c>
      <c r="D291" s="1" t="s">
        <v>5055</v>
      </c>
      <c r="E291" s="1" t="s">
        <v>4885</v>
      </c>
      <c r="F291" s="1" t="s">
        <v>4652</v>
      </c>
      <c r="G291" s="1" t="s">
        <v>83</v>
      </c>
      <c r="H291" s="1" t="s">
        <v>4168</v>
      </c>
      <c r="I291" s="1" t="s">
        <v>5056</v>
      </c>
      <c r="J291" s="1" t="s">
        <v>4089</v>
      </c>
      <c r="K291" s="1" t="s">
        <v>4090</v>
      </c>
      <c r="L291" s="1" t="s">
        <v>4090</v>
      </c>
      <c r="M291" s="1" t="s">
        <v>4090</v>
      </c>
      <c r="N291" s="1" t="s">
        <v>4090</v>
      </c>
      <c r="O291" s="1" t="s">
        <v>4090</v>
      </c>
    </row>
    <row r="292" s="23" customFormat="1" ht="20" customHeight="1" spans="1:15">
      <c r="A292" s="1" t="s">
        <v>1995</v>
      </c>
      <c r="B292" s="1" t="s">
        <v>1991</v>
      </c>
      <c r="C292" s="1" t="s">
        <v>5057</v>
      </c>
      <c r="D292" s="1" t="s">
        <v>5058</v>
      </c>
      <c r="E292" s="1" t="s">
        <v>4480</v>
      </c>
      <c r="F292" s="1" t="s">
        <v>4264</v>
      </c>
      <c r="G292" s="1" t="s">
        <v>83</v>
      </c>
      <c r="H292" s="1" t="s">
        <v>5059</v>
      </c>
      <c r="I292" s="1" t="s">
        <v>5060</v>
      </c>
      <c r="J292" s="1" t="s">
        <v>4089</v>
      </c>
      <c r="K292" s="1" t="s">
        <v>4090</v>
      </c>
      <c r="L292" s="1" t="s">
        <v>4090</v>
      </c>
      <c r="M292" s="1" t="s">
        <v>4090</v>
      </c>
      <c r="N292" s="1" t="s">
        <v>4090</v>
      </c>
      <c r="O292" s="1" t="s">
        <v>4090</v>
      </c>
    </row>
    <row r="293" s="23" customFormat="1" ht="20" customHeight="1" spans="1:15">
      <c r="A293" s="1" t="s">
        <v>989</v>
      </c>
      <c r="B293" s="1" t="s">
        <v>984</v>
      </c>
      <c r="C293" s="1" t="s">
        <v>5061</v>
      </c>
      <c r="D293" s="1" t="s">
        <v>5062</v>
      </c>
      <c r="E293" s="1" t="s">
        <v>4885</v>
      </c>
      <c r="F293" s="1" t="s">
        <v>4652</v>
      </c>
      <c r="G293" s="1" t="s">
        <v>83</v>
      </c>
      <c r="H293" s="1" t="s">
        <v>5063</v>
      </c>
      <c r="I293" s="1" t="s">
        <v>5064</v>
      </c>
      <c r="J293" s="1" t="s">
        <v>4089</v>
      </c>
      <c r="K293" s="1" t="s">
        <v>4090</v>
      </c>
      <c r="L293" s="1" t="s">
        <v>4090</v>
      </c>
      <c r="M293" s="1" t="s">
        <v>4090</v>
      </c>
      <c r="N293" s="1" t="s">
        <v>4090</v>
      </c>
      <c r="O293" s="1" t="s">
        <v>4090</v>
      </c>
    </row>
    <row r="294" s="23" customFormat="1" ht="20" customHeight="1" spans="1:15">
      <c r="A294" s="1" t="s">
        <v>1056</v>
      </c>
      <c r="B294" s="1" t="s">
        <v>1051</v>
      </c>
      <c r="C294" s="1" t="s">
        <v>4668</v>
      </c>
      <c r="D294" s="1" t="s">
        <v>5065</v>
      </c>
      <c r="E294" s="1" t="s">
        <v>4885</v>
      </c>
      <c r="F294" s="1" t="s">
        <v>4652</v>
      </c>
      <c r="G294" s="1" t="s">
        <v>83</v>
      </c>
      <c r="H294" s="1" t="s">
        <v>4199</v>
      </c>
      <c r="I294" s="1" t="s">
        <v>5066</v>
      </c>
      <c r="J294" s="1" t="s">
        <v>4089</v>
      </c>
      <c r="K294" s="1" t="s">
        <v>4090</v>
      </c>
      <c r="L294" s="1" t="s">
        <v>4090</v>
      </c>
      <c r="M294" s="1" t="s">
        <v>4090</v>
      </c>
      <c r="N294" s="1" t="s">
        <v>4090</v>
      </c>
      <c r="O294" s="1" t="s">
        <v>4090</v>
      </c>
    </row>
    <row r="295" s="23" customFormat="1" ht="20" customHeight="1" spans="1:15">
      <c r="A295" s="1" t="s">
        <v>1660</v>
      </c>
      <c r="B295" s="1" t="s">
        <v>1657</v>
      </c>
      <c r="C295" s="1" t="s">
        <v>5041</v>
      </c>
      <c r="D295" s="1" t="s">
        <v>5067</v>
      </c>
      <c r="E295" s="1" t="s">
        <v>4652</v>
      </c>
      <c r="F295" s="1" t="s">
        <v>4480</v>
      </c>
      <c r="G295" s="1" t="s">
        <v>83</v>
      </c>
      <c r="H295" s="1" t="s">
        <v>4449</v>
      </c>
      <c r="I295" s="1" t="s">
        <v>5068</v>
      </c>
      <c r="J295" s="1" t="s">
        <v>4089</v>
      </c>
      <c r="K295" s="1" t="s">
        <v>4090</v>
      </c>
      <c r="L295" s="1" t="s">
        <v>4090</v>
      </c>
      <c r="M295" s="1" t="s">
        <v>4090</v>
      </c>
      <c r="N295" s="1" t="s">
        <v>4090</v>
      </c>
      <c r="O295" s="1" t="s">
        <v>4090</v>
      </c>
    </row>
    <row r="296" s="23" customFormat="1" ht="20" customHeight="1" spans="1:15">
      <c r="A296" s="1" t="s">
        <v>2094</v>
      </c>
      <c r="B296" s="1" t="s">
        <v>2091</v>
      </c>
      <c r="C296" s="1" t="s">
        <v>5069</v>
      </c>
      <c r="D296" s="1" t="s">
        <v>5070</v>
      </c>
      <c r="E296" s="1" t="s">
        <v>4652</v>
      </c>
      <c r="F296" s="1" t="s">
        <v>4264</v>
      </c>
      <c r="G296" s="1" t="s">
        <v>83</v>
      </c>
      <c r="H296" s="1" t="s">
        <v>5071</v>
      </c>
      <c r="I296" s="1" t="s">
        <v>5072</v>
      </c>
      <c r="J296" s="1" t="s">
        <v>4089</v>
      </c>
      <c r="K296" s="1" t="s">
        <v>4090</v>
      </c>
      <c r="L296" s="1" t="s">
        <v>4090</v>
      </c>
      <c r="M296" s="1" t="s">
        <v>4090</v>
      </c>
      <c r="N296" s="1" t="s">
        <v>4090</v>
      </c>
      <c r="O296" s="1" t="s">
        <v>4090</v>
      </c>
    </row>
    <row r="297" s="23" customFormat="1" ht="20" customHeight="1" spans="1:15">
      <c r="A297" s="1" t="s">
        <v>432</v>
      </c>
      <c r="B297" s="1" t="s">
        <v>428</v>
      </c>
      <c r="C297" s="1" t="s">
        <v>5073</v>
      </c>
      <c r="D297" s="1" t="s">
        <v>5074</v>
      </c>
      <c r="E297" s="1" t="s">
        <v>5075</v>
      </c>
      <c r="F297" s="1" t="s">
        <v>4885</v>
      </c>
      <c r="G297" s="1" t="s">
        <v>83</v>
      </c>
      <c r="H297" s="1" t="s">
        <v>5076</v>
      </c>
      <c r="I297" s="1" t="s">
        <v>5077</v>
      </c>
      <c r="J297" s="1" t="s">
        <v>4089</v>
      </c>
      <c r="K297" s="1" t="s">
        <v>4090</v>
      </c>
      <c r="L297" s="1" t="s">
        <v>4090</v>
      </c>
      <c r="M297" s="1" t="s">
        <v>4090</v>
      </c>
      <c r="N297" s="1" t="s">
        <v>4090</v>
      </c>
      <c r="O297" s="1" t="s">
        <v>4090</v>
      </c>
    </row>
    <row r="298" s="23" customFormat="1" ht="20" customHeight="1" spans="1:15">
      <c r="A298" s="1" t="s">
        <v>2567</v>
      </c>
      <c r="B298" s="1" t="s">
        <v>2561</v>
      </c>
      <c r="C298" s="1" t="s">
        <v>4170</v>
      </c>
      <c r="D298" s="1" t="s">
        <v>5078</v>
      </c>
      <c r="E298" s="1" t="s">
        <v>4480</v>
      </c>
      <c r="F298" s="1" t="s">
        <v>4148</v>
      </c>
      <c r="G298" s="1" t="s">
        <v>83</v>
      </c>
      <c r="H298" s="1" t="s">
        <v>5079</v>
      </c>
      <c r="I298" s="1" t="s">
        <v>5080</v>
      </c>
      <c r="J298" s="1" t="s">
        <v>4089</v>
      </c>
      <c r="K298" s="1" t="s">
        <v>4090</v>
      </c>
      <c r="L298" s="1" t="s">
        <v>4090</v>
      </c>
      <c r="M298" s="1" t="s">
        <v>4090</v>
      </c>
      <c r="N298" s="1" t="s">
        <v>4090</v>
      </c>
      <c r="O298" s="1" t="s">
        <v>4090</v>
      </c>
    </row>
    <row r="299" s="23" customFormat="1" ht="20" customHeight="1" spans="1:15">
      <c r="A299" s="1" t="s">
        <v>3730</v>
      </c>
      <c r="B299" s="1" t="s">
        <v>3726</v>
      </c>
      <c r="C299" s="1" t="s">
        <v>5081</v>
      </c>
      <c r="D299" s="1" t="s">
        <v>5082</v>
      </c>
      <c r="E299" s="1" t="s">
        <v>4085</v>
      </c>
      <c r="F299" s="1" t="s">
        <v>4086</v>
      </c>
      <c r="G299" s="1" t="s">
        <v>83</v>
      </c>
      <c r="H299" s="1" t="s">
        <v>4109</v>
      </c>
      <c r="I299" s="1" t="s">
        <v>5083</v>
      </c>
      <c r="J299" s="1" t="s">
        <v>4089</v>
      </c>
      <c r="K299" s="1" t="s">
        <v>4090</v>
      </c>
      <c r="L299" s="1" t="s">
        <v>4090</v>
      </c>
      <c r="M299" s="1" t="s">
        <v>4090</v>
      </c>
      <c r="N299" s="1" t="s">
        <v>4090</v>
      </c>
      <c r="O299" s="1" t="s">
        <v>4090</v>
      </c>
    </row>
    <row r="300" s="23" customFormat="1" ht="20" customHeight="1" spans="1:15">
      <c r="A300" s="1" t="s">
        <v>1348</v>
      </c>
      <c r="B300" s="1" t="s">
        <v>1344</v>
      </c>
      <c r="C300" s="1" t="s">
        <v>5084</v>
      </c>
      <c r="D300" s="1" t="s">
        <v>5085</v>
      </c>
      <c r="E300" s="1" t="s">
        <v>5075</v>
      </c>
      <c r="F300" s="1" t="s">
        <v>4652</v>
      </c>
      <c r="G300" s="1" t="s">
        <v>83</v>
      </c>
      <c r="H300" s="1" t="s">
        <v>5086</v>
      </c>
      <c r="I300" s="1" t="s">
        <v>5087</v>
      </c>
      <c r="J300" s="1" t="s">
        <v>4089</v>
      </c>
      <c r="K300" s="1" t="s">
        <v>4090</v>
      </c>
      <c r="L300" s="1" t="s">
        <v>4090</v>
      </c>
      <c r="M300" s="1" t="s">
        <v>4090</v>
      </c>
      <c r="N300" s="1" t="s">
        <v>4090</v>
      </c>
      <c r="O300" s="1" t="s">
        <v>4090</v>
      </c>
    </row>
    <row r="301" s="23" customFormat="1" ht="20" customHeight="1" spans="1:15">
      <c r="A301" s="1" t="s">
        <v>1839</v>
      </c>
      <c r="B301" s="1" t="s">
        <v>1835</v>
      </c>
      <c r="C301" s="1" t="s">
        <v>5088</v>
      </c>
      <c r="D301" s="1" t="s">
        <v>5089</v>
      </c>
      <c r="E301" s="1" t="s">
        <v>4885</v>
      </c>
      <c r="F301" s="1" t="s">
        <v>4480</v>
      </c>
      <c r="G301" s="1" t="s">
        <v>83</v>
      </c>
      <c r="H301" s="1" t="s">
        <v>4157</v>
      </c>
      <c r="I301" s="1" t="s">
        <v>5090</v>
      </c>
      <c r="J301" s="1" t="s">
        <v>4089</v>
      </c>
      <c r="K301" s="1" t="s">
        <v>4090</v>
      </c>
      <c r="L301" s="1" t="s">
        <v>4090</v>
      </c>
      <c r="M301" s="1" t="s">
        <v>4090</v>
      </c>
      <c r="N301" s="1" t="s">
        <v>4090</v>
      </c>
      <c r="O301" s="1" t="s">
        <v>4090</v>
      </c>
    </row>
    <row r="302" s="23" customFormat="1" ht="20" customHeight="1" spans="1:15">
      <c r="A302" s="1" t="s">
        <v>473</v>
      </c>
      <c r="B302" s="1" t="s">
        <v>469</v>
      </c>
      <c r="C302" s="1" t="s">
        <v>5091</v>
      </c>
      <c r="D302" s="1" t="s">
        <v>5092</v>
      </c>
      <c r="E302" s="1" t="s">
        <v>5075</v>
      </c>
      <c r="F302" s="1" t="s">
        <v>4885</v>
      </c>
      <c r="G302" s="1" t="s">
        <v>83</v>
      </c>
      <c r="H302" s="1" t="s">
        <v>4168</v>
      </c>
      <c r="I302" s="1" t="s">
        <v>5093</v>
      </c>
      <c r="J302" s="1" t="s">
        <v>4089</v>
      </c>
      <c r="K302" s="1" t="s">
        <v>4090</v>
      </c>
      <c r="L302" s="1" t="s">
        <v>4090</v>
      </c>
      <c r="M302" s="1" t="s">
        <v>4090</v>
      </c>
      <c r="N302" s="1" t="s">
        <v>4090</v>
      </c>
      <c r="O302" s="1" t="s">
        <v>4090</v>
      </c>
    </row>
    <row r="303" s="23" customFormat="1" ht="20" customHeight="1" spans="1:15">
      <c r="A303" s="1" t="s">
        <v>783</v>
      </c>
      <c r="B303" s="1" t="s">
        <v>779</v>
      </c>
      <c r="C303" s="1" t="s">
        <v>5094</v>
      </c>
      <c r="D303" s="1" t="s">
        <v>5095</v>
      </c>
      <c r="E303" s="1" t="s">
        <v>5075</v>
      </c>
      <c r="F303" s="1" t="s">
        <v>4885</v>
      </c>
      <c r="G303" s="1" t="s">
        <v>83</v>
      </c>
      <c r="H303" s="1" t="s">
        <v>4398</v>
      </c>
      <c r="I303" s="1" t="s">
        <v>5096</v>
      </c>
      <c r="J303" s="1" t="s">
        <v>4089</v>
      </c>
      <c r="K303" s="1" t="s">
        <v>4090</v>
      </c>
      <c r="L303" s="1" t="s">
        <v>4090</v>
      </c>
      <c r="M303" s="1" t="s">
        <v>4090</v>
      </c>
      <c r="N303" s="1" t="s">
        <v>4090</v>
      </c>
      <c r="O303" s="1" t="s">
        <v>4090</v>
      </c>
    </row>
    <row r="304" s="23" customFormat="1" ht="20" customHeight="1" spans="1:15">
      <c r="A304" s="1" t="s">
        <v>3115</v>
      </c>
      <c r="B304" s="1" t="s">
        <v>3109</v>
      </c>
      <c r="C304" s="1" t="s">
        <v>5097</v>
      </c>
      <c r="D304" s="1" t="s">
        <v>5098</v>
      </c>
      <c r="E304" s="1" t="s">
        <v>4148</v>
      </c>
      <c r="F304" s="1" t="s">
        <v>4085</v>
      </c>
      <c r="G304" s="1" t="s">
        <v>83</v>
      </c>
      <c r="H304" s="1" t="s">
        <v>4236</v>
      </c>
      <c r="I304" s="1" t="s">
        <v>5099</v>
      </c>
      <c r="J304" s="1" t="s">
        <v>4089</v>
      </c>
      <c r="K304" s="1" t="s">
        <v>4090</v>
      </c>
      <c r="L304" s="1" t="s">
        <v>4090</v>
      </c>
      <c r="M304" s="1" t="s">
        <v>4090</v>
      </c>
      <c r="N304" s="1" t="s">
        <v>4090</v>
      </c>
      <c r="O304" s="1" t="s">
        <v>4090</v>
      </c>
    </row>
    <row r="305" s="23" customFormat="1" ht="20" customHeight="1" spans="1:15">
      <c r="A305" s="1" t="s">
        <v>543</v>
      </c>
      <c r="B305" s="1" t="s">
        <v>539</v>
      </c>
      <c r="C305" s="1" t="s">
        <v>541</v>
      </c>
      <c r="D305" s="1" t="s">
        <v>5100</v>
      </c>
      <c r="E305" s="1" t="s">
        <v>5075</v>
      </c>
      <c r="F305" s="1" t="s">
        <v>4885</v>
      </c>
      <c r="G305" s="1" t="s">
        <v>83</v>
      </c>
      <c r="H305" s="1" t="s">
        <v>4144</v>
      </c>
      <c r="I305" s="1" t="s">
        <v>5101</v>
      </c>
      <c r="J305" s="1" t="s">
        <v>4089</v>
      </c>
      <c r="K305" s="1" t="s">
        <v>4090</v>
      </c>
      <c r="L305" s="1" t="s">
        <v>4090</v>
      </c>
      <c r="M305" s="1" t="s">
        <v>4090</v>
      </c>
      <c r="N305" s="1" t="s">
        <v>4090</v>
      </c>
      <c r="O305" s="1" t="s">
        <v>4090</v>
      </c>
    </row>
    <row r="306" s="23" customFormat="1" ht="20" customHeight="1" spans="1:15">
      <c r="A306" s="1" t="s">
        <v>5102</v>
      </c>
      <c r="B306" s="1" t="s">
        <v>5103</v>
      </c>
      <c r="C306" s="1" t="s">
        <v>4254</v>
      </c>
      <c r="D306" s="1" t="s">
        <v>5104</v>
      </c>
      <c r="E306" s="1" t="s">
        <v>4085</v>
      </c>
      <c r="F306" s="1" t="s">
        <v>4086</v>
      </c>
      <c r="G306" s="1" t="s">
        <v>83</v>
      </c>
      <c r="H306" s="1" t="s">
        <v>4269</v>
      </c>
      <c r="I306" s="1" t="s">
        <v>5105</v>
      </c>
      <c r="J306" s="1" t="s">
        <v>4089</v>
      </c>
      <c r="K306" s="1" t="s">
        <v>4090</v>
      </c>
      <c r="L306" s="1" t="s">
        <v>4090</v>
      </c>
      <c r="M306" s="1" t="s">
        <v>4090</v>
      </c>
      <c r="N306" s="1" t="s">
        <v>4090</v>
      </c>
      <c r="O306" s="1" t="s">
        <v>4090</v>
      </c>
    </row>
    <row r="307" s="23" customFormat="1" ht="20" customHeight="1" spans="1:15">
      <c r="A307" s="1" t="s">
        <v>1373</v>
      </c>
      <c r="B307" s="1" t="s">
        <v>1371</v>
      </c>
      <c r="C307" s="1" t="s">
        <v>4972</v>
      </c>
      <c r="D307" s="1" t="s">
        <v>5106</v>
      </c>
      <c r="E307" s="1" t="s">
        <v>5075</v>
      </c>
      <c r="F307" s="1" t="s">
        <v>4652</v>
      </c>
      <c r="G307" s="1" t="s">
        <v>83</v>
      </c>
      <c r="H307" s="1" t="s">
        <v>4295</v>
      </c>
      <c r="I307" s="1" t="s">
        <v>5107</v>
      </c>
      <c r="J307" s="1" t="s">
        <v>4089</v>
      </c>
      <c r="K307" s="1" t="s">
        <v>4090</v>
      </c>
      <c r="L307" s="1" t="s">
        <v>4090</v>
      </c>
      <c r="M307" s="1" t="s">
        <v>4090</v>
      </c>
      <c r="N307" s="1" t="s">
        <v>4090</v>
      </c>
      <c r="O307" s="1" t="s">
        <v>4090</v>
      </c>
    </row>
    <row r="308" s="23" customFormat="1" ht="20" customHeight="1" spans="1:15">
      <c r="A308" s="1" t="s">
        <v>796</v>
      </c>
      <c r="B308" s="1" t="s">
        <v>790</v>
      </c>
      <c r="C308" s="1" t="s">
        <v>5108</v>
      </c>
      <c r="D308" s="1" t="s">
        <v>5047</v>
      </c>
      <c r="E308" s="1" t="s">
        <v>5075</v>
      </c>
      <c r="F308" s="1" t="s">
        <v>4885</v>
      </c>
      <c r="G308" s="1" t="s">
        <v>83</v>
      </c>
      <c r="H308" s="1" t="s">
        <v>5109</v>
      </c>
      <c r="I308" s="1" t="s">
        <v>5110</v>
      </c>
      <c r="J308" s="1" t="s">
        <v>4089</v>
      </c>
      <c r="K308" s="1" t="s">
        <v>4090</v>
      </c>
      <c r="L308" s="1" t="s">
        <v>4090</v>
      </c>
      <c r="M308" s="1" t="s">
        <v>4090</v>
      </c>
      <c r="N308" s="1" t="s">
        <v>4090</v>
      </c>
      <c r="O308" s="1" t="s">
        <v>4090</v>
      </c>
    </row>
    <row r="309" s="23" customFormat="1" ht="20" customHeight="1" spans="1:15">
      <c r="A309" s="1" t="s">
        <v>241</v>
      </c>
      <c r="B309" s="1" t="s">
        <v>237</v>
      </c>
      <c r="C309" s="1" t="s">
        <v>5111</v>
      </c>
      <c r="D309" s="1" t="s">
        <v>5112</v>
      </c>
      <c r="E309" s="1" t="s">
        <v>5075</v>
      </c>
      <c r="F309" s="1" t="s">
        <v>4885</v>
      </c>
      <c r="G309" s="1" t="s">
        <v>83</v>
      </c>
      <c r="H309" s="1" t="s">
        <v>5113</v>
      </c>
      <c r="I309" s="1" t="s">
        <v>5114</v>
      </c>
      <c r="J309" s="1" t="s">
        <v>4089</v>
      </c>
      <c r="K309" s="1" t="s">
        <v>4090</v>
      </c>
      <c r="L309" s="1" t="s">
        <v>4090</v>
      </c>
      <c r="M309" s="1" t="s">
        <v>4090</v>
      </c>
      <c r="N309" s="1" t="s">
        <v>4090</v>
      </c>
      <c r="O309" s="1" t="s">
        <v>4090</v>
      </c>
    </row>
    <row r="310" s="23" customFormat="1" ht="20" customHeight="1" spans="1:15">
      <c r="A310" s="1" t="s">
        <v>3611</v>
      </c>
      <c r="B310" s="1" t="s">
        <v>3607</v>
      </c>
      <c r="C310" s="1" t="s">
        <v>5115</v>
      </c>
      <c r="D310" s="1" t="s">
        <v>5116</v>
      </c>
      <c r="E310" s="1" t="s">
        <v>4085</v>
      </c>
      <c r="F310" s="1" t="s">
        <v>4086</v>
      </c>
      <c r="G310" s="1" t="s">
        <v>83</v>
      </c>
      <c r="H310" s="1" t="s">
        <v>5117</v>
      </c>
      <c r="I310" s="1" t="s">
        <v>5118</v>
      </c>
      <c r="J310" s="1" t="s">
        <v>4089</v>
      </c>
      <c r="K310" s="1" t="s">
        <v>4090</v>
      </c>
      <c r="L310" s="1" t="s">
        <v>4090</v>
      </c>
      <c r="M310" s="1" t="s">
        <v>4090</v>
      </c>
      <c r="N310" s="1" t="s">
        <v>4090</v>
      </c>
      <c r="O310" s="1" t="s">
        <v>4090</v>
      </c>
    </row>
    <row r="311" s="23" customFormat="1" ht="20" customHeight="1" spans="1:15">
      <c r="A311" s="1" t="s">
        <v>1069</v>
      </c>
      <c r="B311" s="1" t="s">
        <v>1064</v>
      </c>
      <c r="C311" s="1" t="s">
        <v>5119</v>
      </c>
      <c r="D311" s="1" t="s">
        <v>5120</v>
      </c>
      <c r="E311" s="1" t="s">
        <v>4885</v>
      </c>
      <c r="F311" s="1" t="s">
        <v>4652</v>
      </c>
      <c r="G311" s="1" t="s">
        <v>83</v>
      </c>
      <c r="H311" s="1" t="s">
        <v>5121</v>
      </c>
      <c r="I311" s="1" t="s">
        <v>5122</v>
      </c>
      <c r="J311" s="1" t="s">
        <v>4089</v>
      </c>
      <c r="K311" s="1" t="s">
        <v>4090</v>
      </c>
      <c r="L311" s="1" t="s">
        <v>4090</v>
      </c>
      <c r="M311" s="1" t="s">
        <v>4090</v>
      </c>
      <c r="N311" s="1" t="s">
        <v>4090</v>
      </c>
      <c r="O311" s="1" t="s">
        <v>4090</v>
      </c>
    </row>
    <row r="312" s="23" customFormat="1" ht="20" customHeight="1" spans="1:15">
      <c r="A312" s="1" t="s">
        <v>835</v>
      </c>
      <c r="B312" s="1" t="s">
        <v>830</v>
      </c>
      <c r="C312" s="1" t="s">
        <v>5123</v>
      </c>
      <c r="D312" s="1" t="s">
        <v>5124</v>
      </c>
      <c r="E312" s="1" t="s">
        <v>5075</v>
      </c>
      <c r="F312" s="1" t="s">
        <v>4885</v>
      </c>
      <c r="G312" s="1" t="s">
        <v>83</v>
      </c>
      <c r="H312" s="1" t="s">
        <v>4252</v>
      </c>
      <c r="I312" s="1" t="s">
        <v>5125</v>
      </c>
      <c r="J312" s="1" t="s">
        <v>4089</v>
      </c>
      <c r="K312" s="1" t="s">
        <v>4090</v>
      </c>
      <c r="L312" s="1" t="s">
        <v>4090</v>
      </c>
      <c r="M312" s="1" t="s">
        <v>4090</v>
      </c>
      <c r="N312" s="1" t="s">
        <v>4090</v>
      </c>
      <c r="O312" s="1" t="s">
        <v>4090</v>
      </c>
    </row>
    <row r="313" s="23" customFormat="1" ht="20" customHeight="1" spans="1:15">
      <c r="A313" s="1" t="s">
        <v>607</v>
      </c>
      <c r="B313" s="1" t="s">
        <v>604</v>
      </c>
      <c r="C313" s="1" t="s">
        <v>5126</v>
      </c>
      <c r="D313" s="1" t="s">
        <v>5127</v>
      </c>
      <c r="E313" s="1" t="s">
        <v>5075</v>
      </c>
      <c r="F313" s="1" t="s">
        <v>4885</v>
      </c>
      <c r="G313" s="1" t="s">
        <v>83</v>
      </c>
      <c r="H313" s="1" t="s">
        <v>4097</v>
      </c>
      <c r="I313" s="1" t="s">
        <v>5128</v>
      </c>
      <c r="J313" s="1" t="s">
        <v>4089</v>
      </c>
      <c r="K313" s="1" t="s">
        <v>4090</v>
      </c>
      <c r="L313" s="1" t="s">
        <v>4090</v>
      </c>
      <c r="M313" s="1" t="s">
        <v>4090</v>
      </c>
      <c r="N313" s="1" t="s">
        <v>4090</v>
      </c>
      <c r="O313" s="1" t="s">
        <v>4090</v>
      </c>
    </row>
    <row r="314" s="23" customFormat="1" ht="20" customHeight="1" spans="1:15">
      <c r="A314" s="1" t="s">
        <v>1958</v>
      </c>
      <c r="B314" s="1" t="s">
        <v>1954</v>
      </c>
      <c r="C314" s="1" t="s">
        <v>4355</v>
      </c>
      <c r="D314" s="1" t="s">
        <v>5129</v>
      </c>
      <c r="E314" s="1" t="s">
        <v>4652</v>
      </c>
      <c r="F314" s="1" t="s">
        <v>4480</v>
      </c>
      <c r="G314" s="1" t="s">
        <v>83</v>
      </c>
      <c r="H314" s="1" t="s">
        <v>4165</v>
      </c>
      <c r="I314" s="1" t="s">
        <v>5130</v>
      </c>
      <c r="J314" s="1" t="s">
        <v>4089</v>
      </c>
      <c r="K314" s="1" t="s">
        <v>4090</v>
      </c>
      <c r="L314" s="1" t="s">
        <v>4090</v>
      </c>
      <c r="M314" s="1" t="s">
        <v>4090</v>
      </c>
      <c r="N314" s="1" t="s">
        <v>4090</v>
      </c>
      <c r="O314" s="1" t="s">
        <v>4090</v>
      </c>
    </row>
    <row r="315" s="23" customFormat="1" ht="20" customHeight="1" spans="1:15">
      <c r="A315" s="1" t="s">
        <v>1755</v>
      </c>
      <c r="B315" s="1" t="s">
        <v>1750</v>
      </c>
      <c r="C315" s="1" t="s">
        <v>5131</v>
      </c>
      <c r="D315" s="1" t="s">
        <v>5132</v>
      </c>
      <c r="E315" s="1" t="s">
        <v>4652</v>
      </c>
      <c r="F315" s="1" t="s">
        <v>4480</v>
      </c>
      <c r="G315" s="1" t="s">
        <v>83</v>
      </c>
      <c r="H315" s="1" t="s">
        <v>5133</v>
      </c>
      <c r="I315" s="1" t="s">
        <v>5134</v>
      </c>
      <c r="J315" s="1" t="s">
        <v>4089</v>
      </c>
      <c r="K315" s="1" t="s">
        <v>4090</v>
      </c>
      <c r="L315" s="1" t="s">
        <v>4090</v>
      </c>
      <c r="M315" s="1" t="s">
        <v>4090</v>
      </c>
      <c r="N315" s="1" t="s">
        <v>4090</v>
      </c>
      <c r="O315" s="1" t="s">
        <v>4090</v>
      </c>
    </row>
    <row r="316" s="23" customFormat="1" ht="20" customHeight="1" spans="1:15">
      <c r="A316" s="1" t="s">
        <v>778</v>
      </c>
      <c r="B316" s="1" t="s">
        <v>772</v>
      </c>
      <c r="C316" s="1" t="s">
        <v>5135</v>
      </c>
      <c r="D316" s="1" t="s">
        <v>5136</v>
      </c>
      <c r="E316" s="1" t="s">
        <v>5075</v>
      </c>
      <c r="F316" s="1" t="s">
        <v>4885</v>
      </c>
      <c r="G316" s="1" t="s">
        <v>83</v>
      </c>
      <c r="H316" s="1" t="s">
        <v>4298</v>
      </c>
      <c r="I316" s="1" t="s">
        <v>5137</v>
      </c>
      <c r="J316" s="1" t="s">
        <v>4089</v>
      </c>
      <c r="K316" s="1" t="s">
        <v>4090</v>
      </c>
      <c r="L316" s="1" t="s">
        <v>4090</v>
      </c>
      <c r="M316" s="1" t="s">
        <v>4090</v>
      </c>
      <c r="N316" s="1" t="s">
        <v>4090</v>
      </c>
      <c r="O316" s="1" t="s">
        <v>4090</v>
      </c>
    </row>
    <row r="317" s="23" customFormat="1" ht="20" customHeight="1" spans="1:15">
      <c r="A317" s="1" t="s">
        <v>2739</v>
      </c>
      <c r="B317" s="1" t="s">
        <v>2735</v>
      </c>
      <c r="C317" s="1" t="s">
        <v>5138</v>
      </c>
      <c r="D317" s="1" t="s">
        <v>5139</v>
      </c>
      <c r="E317" s="1" t="s">
        <v>4264</v>
      </c>
      <c r="F317" s="1" t="s">
        <v>4148</v>
      </c>
      <c r="G317" s="1" t="s">
        <v>83</v>
      </c>
      <c r="H317" s="1" t="s">
        <v>4252</v>
      </c>
      <c r="I317" s="1" t="s">
        <v>5140</v>
      </c>
      <c r="J317" s="1" t="s">
        <v>4089</v>
      </c>
      <c r="K317" s="1" t="s">
        <v>4090</v>
      </c>
      <c r="L317" s="1" t="s">
        <v>4090</v>
      </c>
      <c r="M317" s="1" t="s">
        <v>4090</v>
      </c>
      <c r="N317" s="1" t="s">
        <v>4090</v>
      </c>
      <c r="O317" s="1" t="s">
        <v>4090</v>
      </c>
    </row>
    <row r="318" s="23" customFormat="1" ht="20" customHeight="1" spans="1:15">
      <c r="A318" s="1" t="s">
        <v>721</v>
      </c>
      <c r="B318" s="1" t="s">
        <v>717</v>
      </c>
      <c r="C318" s="1" t="s">
        <v>5141</v>
      </c>
      <c r="D318" s="1" t="s">
        <v>5142</v>
      </c>
      <c r="E318" s="1" t="s">
        <v>5075</v>
      </c>
      <c r="F318" s="1" t="s">
        <v>4885</v>
      </c>
      <c r="G318" s="1" t="s">
        <v>83</v>
      </c>
      <c r="H318" s="1" t="s">
        <v>4449</v>
      </c>
      <c r="I318" s="1" t="s">
        <v>5143</v>
      </c>
      <c r="J318" s="1" t="s">
        <v>4089</v>
      </c>
      <c r="K318" s="1" t="s">
        <v>4090</v>
      </c>
      <c r="L318" s="1" t="s">
        <v>4090</v>
      </c>
      <c r="M318" s="1" t="s">
        <v>4090</v>
      </c>
      <c r="N318" s="1" t="s">
        <v>4090</v>
      </c>
      <c r="O318" s="1" t="s">
        <v>4090</v>
      </c>
    </row>
    <row r="319" s="23" customFormat="1" ht="20" customHeight="1" spans="1:15">
      <c r="A319" s="1" t="s">
        <v>619</v>
      </c>
      <c r="B319" s="1" t="s">
        <v>614</v>
      </c>
      <c r="C319" s="1" t="s">
        <v>4898</v>
      </c>
      <c r="D319" s="1" t="s">
        <v>5144</v>
      </c>
      <c r="E319" s="1" t="s">
        <v>5075</v>
      </c>
      <c r="F319" s="1" t="s">
        <v>4885</v>
      </c>
      <c r="G319" s="1" t="s">
        <v>83</v>
      </c>
      <c r="H319" s="1" t="s">
        <v>5145</v>
      </c>
      <c r="I319" s="1" t="s">
        <v>5146</v>
      </c>
      <c r="J319" s="1" t="s">
        <v>4089</v>
      </c>
      <c r="K319" s="1" t="s">
        <v>4090</v>
      </c>
      <c r="L319" s="1" t="s">
        <v>4090</v>
      </c>
      <c r="M319" s="1" t="s">
        <v>4090</v>
      </c>
      <c r="N319" s="1" t="s">
        <v>4090</v>
      </c>
      <c r="O319" s="1" t="s">
        <v>4090</v>
      </c>
    </row>
    <row r="320" s="23" customFormat="1" ht="20" customHeight="1" spans="1:15">
      <c r="A320" s="1" t="s">
        <v>308</v>
      </c>
      <c r="B320" s="1" t="s">
        <v>305</v>
      </c>
      <c r="C320" s="1" t="s">
        <v>5147</v>
      </c>
      <c r="D320" s="1" t="s">
        <v>5148</v>
      </c>
      <c r="E320" s="1" t="s">
        <v>5075</v>
      </c>
      <c r="F320" s="1" t="s">
        <v>4885</v>
      </c>
      <c r="G320" s="1" t="s">
        <v>83</v>
      </c>
      <c r="H320" s="1" t="s">
        <v>4794</v>
      </c>
      <c r="I320" s="1" t="s">
        <v>5149</v>
      </c>
      <c r="J320" s="1" t="s">
        <v>4089</v>
      </c>
      <c r="K320" s="1" t="s">
        <v>4090</v>
      </c>
      <c r="L320" s="1" t="s">
        <v>4090</v>
      </c>
      <c r="M320" s="1" t="s">
        <v>4090</v>
      </c>
      <c r="N320" s="1" t="s">
        <v>4090</v>
      </c>
      <c r="O320" s="1" t="s">
        <v>4090</v>
      </c>
    </row>
    <row r="321" s="23" customFormat="1" ht="20" customHeight="1" spans="1:15">
      <c r="A321" s="1" t="s">
        <v>5150</v>
      </c>
      <c r="B321" s="1" t="s">
        <v>5151</v>
      </c>
      <c r="C321" s="1" t="s">
        <v>4898</v>
      </c>
      <c r="D321" s="1" t="s">
        <v>5144</v>
      </c>
      <c r="E321" s="1" t="s">
        <v>4885</v>
      </c>
      <c r="F321" s="1" t="s">
        <v>4652</v>
      </c>
      <c r="G321" s="1" t="s">
        <v>83</v>
      </c>
      <c r="H321" s="1" t="s">
        <v>4662</v>
      </c>
      <c r="I321" s="1" t="s">
        <v>5152</v>
      </c>
      <c r="J321" s="1" t="s">
        <v>4089</v>
      </c>
      <c r="K321" s="1" t="s">
        <v>4090</v>
      </c>
      <c r="L321" s="1" t="s">
        <v>4090</v>
      </c>
      <c r="M321" s="1" t="s">
        <v>4090</v>
      </c>
      <c r="N321" s="1" t="s">
        <v>4090</v>
      </c>
      <c r="O321" s="1" t="s">
        <v>4090</v>
      </c>
    </row>
    <row r="322" s="23" customFormat="1" ht="20" customHeight="1" spans="1:15">
      <c r="A322" s="1" t="s">
        <v>824</v>
      </c>
      <c r="B322" s="1" t="s">
        <v>819</v>
      </c>
      <c r="C322" s="1" t="s">
        <v>5153</v>
      </c>
      <c r="D322" s="1" t="s">
        <v>5154</v>
      </c>
      <c r="E322" s="1" t="s">
        <v>5075</v>
      </c>
      <c r="F322" s="1" t="s">
        <v>4885</v>
      </c>
      <c r="G322" s="1" t="s">
        <v>83</v>
      </c>
      <c r="H322" s="1" t="s">
        <v>4703</v>
      </c>
      <c r="I322" s="1" t="s">
        <v>5155</v>
      </c>
      <c r="J322" s="1" t="s">
        <v>4089</v>
      </c>
      <c r="K322" s="1" t="s">
        <v>4090</v>
      </c>
      <c r="L322" s="1" t="s">
        <v>4090</v>
      </c>
      <c r="M322" s="1" t="s">
        <v>4090</v>
      </c>
      <c r="N322" s="1" t="s">
        <v>4090</v>
      </c>
      <c r="O322" s="1" t="s">
        <v>4090</v>
      </c>
    </row>
    <row r="323" s="23" customFormat="1" ht="20" customHeight="1" spans="1:15">
      <c r="A323" s="1" t="s">
        <v>1115</v>
      </c>
      <c r="B323" s="1" t="s">
        <v>1111</v>
      </c>
      <c r="C323" s="1" t="s">
        <v>5156</v>
      </c>
      <c r="D323" s="1" t="s">
        <v>5157</v>
      </c>
      <c r="E323" s="1" t="s">
        <v>5075</v>
      </c>
      <c r="F323" s="1" t="s">
        <v>4652</v>
      </c>
      <c r="G323" s="1" t="s">
        <v>83</v>
      </c>
      <c r="H323" s="1" t="s">
        <v>4273</v>
      </c>
      <c r="I323" s="1" t="s">
        <v>5158</v>
      </c>
      <c r="J323" s="1" t="s">
        <v>4089</v>
      </c>
      <c r="K323" s="1" t="s">
        <v>4090</v>
      </c>
      <c r="L323" s="1" t="s">
        <v>4090</v>
      </c>
      <c r="M323" s="1" t="s">
        <v>4090</v>
      </c>
      <c r="N323" s="1" t="s">
        <v>4090</v>
      </c>
      <c r="O323" s="1" t="s">
        <v>4090</v>
      </c>
    </row>
    <row r="324" s="23" customFormat="1" ht="20" customHeight="1" spans="1:15">
      <c r="A324" s="1" t="s">
        <v>2640</v>
      </c>
      <c r="B324" s="1" t="s">
        <v>2636</v>
      </c>
      <c r="C324" s="1" t="s">
        <v>5159</v>
      </c>
      <c r="D324" s="1" t="s">
        <v>5160</v>
      </c>
      <c r="E324" s="1" t="s">
        <v>4264</v>
      </c>
      <c r="F324" s="1" t="s">
        <v>4148</v>
      </c>
      <c r="G324" s="1" t="s">
        <v>83</v>
      </c>
      <c r="H324" s="1" t="s">
        <v>4243</v>
      </c>
      <c r="I324" s="1" t="s">
        <v>5161</v>
      </c>
      <c r="J324" s="1" t="s">
        <v>4089</v>
      </c>
      <c r="K324" s="1" t="s">
        <v>4090</v>
      </c>
      <c r="L324" s="1" t="s">
        <v>4090</v>
      </c>
      <c r="M324" s="1" t="s">
        <v>4090</v>
      </c>
      <c r="N324" s="1" t="s">
        <v>4090</v>
      </c>
      <c r="O324" s="1" t="s">
        <v>4090</v>
      </c>
    </row>
    <row r="325" s="23" customFormat="1" ht="20" customHeight="1" spans="1:15">
      <c r="A325" s="1" t="s">
        <v>845</v>
      </c>
      <c r="B325" s="1" t="s">
        <v>843</v>
      </c>
      <c r="C325" s="1" t="s">
        <v>4115</v>
      </c>
      <c r="D325" s="1" t="s">
        <v>5162</v>
      </c>
      <c r="E325" s="1" t="s">
        <v>5075</v>
      </c>
      <c r="F325" s="1" t="s">
        <v>4885</v>
      </c>
      <c r="G325" s="1" t="s">
        <v>83</v>
      </c>
      <c r="H325" s="1" t="s">
        <v>5163</v>
      </c>
      <c r="I325" s="1" t="s">
        <v>5164</v>
      </c>
      <c r="J325" s="1" t="s">
        <v>4089</v>
      </c>
      <c r="K325" s="1" t="s">
        <v>4090</v>
      </c>
      <c r="L325" s="1" t="s">
        <v>4090</v>
      </c>
      <c r="M325" s="1" t="s">
        <v>4090</v>
      </c>
      <c r="N325" s="1" t="s">
        <v>4090</v>
      </c>
      <c r="O325" s="1" t="s">
        <v>4090</v>
      </c>
    </row>
    <row r="326" s="23" customFormat="1" ht="20" customHeight="1" spans="1:15">
      <c r="A326" s="1" t="s">
        <v>2222</v>
      </c>
      <c r="B326" s="1" t="s">
        <v>2216</v>
      </c>
      <c r="C326" s="1" t="s">
        <v>5165</v>
      </c>
      <c r="D326" s="1" t="s">
        <v>5166</v>
      </c>
      <c r="E326" s="1" t="s">
        <v>4480</v>
      </c>
      <c r="F326" s="1" t="s">
        <v>4264</v>
      </c>
      <c r="G326" s="1" t="s">
        <v>83</v>
      </c>
      <c r="H326" s="1" t="s">
        <v>5167</v>
      </c>
      <c r="I326" s="1" t="s">
        <v>5168</v>
      </c>
      <c r="J326" s="1" t="s">
        <v>4089</v>
      </c>
      <c r="K326" s="1" t="s">
        <v>4090</v>
      </c>
      <c r="L326" s="1" t="s">
        <v>4090</v>
      </c>
      <c r="M326" s="1" t="s">
        <v>4090</v>
      </c>
      <c r="N326" s="1" t="s">
        <v>4090</v>
      </c>
      <c r="O326" s="1" t="s">
        <v>4090</v>
      </c>
    </row>
    <row r="327" s="23" customFormat="1" ht="20" customHeight="1" spans="1:15">
      <c r="A327" s="1" t="s">
        <v>1433</v>
      </c>
      <c r="B327" s="1" t="s">
        <v>1427</v>
      </c>
      <c r="C327" s="1" t="s">
        <v>5169</v>
      </c>
      <c r="D327" s="1" t="s">
        <v>5170</v>
      </c>
      <c r="E327" s="1" t="s">
        <v>4885</v>
      </c>
      <c r="F327" s="1" t="s">
        <v>4652</v>
      </c>
      <c r="G327" s="1" t="s">
        <v>83</v>
      </c>
      <c r="H327" s="1" t="s">
        <v>4523</v>
      </c>
      <c r="I327" s="1" t="s">
        <v>5171</v>
      </c>
      <c r="J327" s="1" t="s">
        <v>4089</v>
      </c>
      <c r="K327" s="1" t="s">
        <v>4090</v>
      </c>
      <c r="L327" s="1" t="s">
        <v>4090</v>
      </c>
      <c r="M327" s="1" t="s">
        <v>4090</v>
      </c>
      <c r="N327" s="1" t="s">
        <v>4090</v>
      </c>
      <c r="O327" s="1" t="s">
        <v>4090</v>
      </c>
    </row>
    <row r="328" s="23" customFormat="1" ht="20" customHeight="1" spans="1:15">
      <c r="A328" s="1" t="s">
        <v>436</v>
      </c>
      <c r="B328" s="1" t="s">
        <v>433</v>
      </c>
      <c r="C328" s="1" t="s">
        <v>4313</v>
      </c>
      <c r="D328" s="1" t="s">
        <v>5172</v>
      </c>
      <c r="E328" s="1" t="s">
        <v>5075</v>
      </c>
      <c r="F328" s="1" t="s">
        <v>4885</v>
      </c>
      <c r="G328" s="1" t="s">
        <v>83</v>
      </c>
      <c r="H328" s="1" t="s">
        <v>4097</v>
      </c>
      <c r="I328" s="1" t="s">
        <v>5173</v>
      </c>
      <c r="J328" s="1" t="s">
        <v>4089</v>
      </c>
      <c r="K328" s="1" t="s">
        <v>4090</v>
      </c>
      <c r="L328" s="1" t="s">
        <v>4090</v>
      </c>
      <c r="M328" s="1" t="s">
        <v>4090</v>
      </c>
      <c r="N328" s="1" t="s">
        <v>4090</v>
      </c>
      <c r="O328" s="1" t="s">
        <v>4090</v>
      </c>
    </row>
    <row r="329" s="23" customFormat="1" ht="20" customHeight="1" spans="1:15">
      <c r="A329" s="1" t="s">
        <v>1263</v>
      </c>
      <c r="B329" s="1" t="s">
        <v>1257</v>
      </c>
      <c r="C329" s="1" t="s">
        <v>5174</v>
      </c>
      <c r="D329" s="1" t="s">
        <v>5175</v>
      </c>
      <c r="E329" s="1" t="s">
        <v>4885</v>
      </c>
      <c r="F329" s="1" t="s">
        <v>4652</v>
      </c>
      <c r="G329" s="1" t="s">
        <v>83</v>
      </c>
      <c r="H329" s="1" t="s">
        <v>4402</v>
      </c>
      <c r="I329" s="1" t="s">
        <v>5176</v>
      </c>
      <c r="J329" s="1" t="s">
        <v>4089</v>
      </c>
      <c r="K329" s="1" t="s">
        <v>4090</v>
      </c>
      <c r="L329" s="1" t="s">
        <v>4090</v>
      </c>
      <c r="M329" s="1" t="s">
        <v>4090</v>
      </c>
      <c r="N329" s="1" t="s">
        <v>4090</v>
      </c>
      <c r="O329" s="1" t="s">
        <v>4090</v>
      </c>
    </row>
    <row r="330" s="23" customFormat="1" ht="20" customHeight="1" spans="1:15">
      <c r="A330" s="1" t="s">
        <v>567</v>
      </c>
      <c r="B330" s="1" t="s">
        <v>562</v>
      </c>
      <c r="C330" s="1" t="s">
        <v>5177</v>
      </c>
      <c r="D330" s="1" t="s">
        <v>5178</v>
      </c>
      <c r="E330" s="1" t="s">
        <v>5075</v>
      </c>
      <c r="F330" s="1" t="s">
        <v>4885</v>
      </c>
      <c r="G330" s="1" t="s">
        <v>83</v>
      </c>
      <c r="H330" s="1" t="s">
        <v>5179</v>
      </c>
      <c r="I330" s="1" t="s">
        <v>5180</v>
      </c>
      <c r="J330" s="1" t="s">
        <v>4089</v>
      </c>
      <c r="K330" s="1" t="s">
        <v>4090</v>
      </c>
      <c r="L330" s="1" t="s">
        <v>4090</v>
      </c>
      <c r="M330" s="1" t="s">
        <v>4090</v>
      </c>
      <c r="N330" s="1" t="s">
        <v>4090</v>
      </c>
      <c r="O330" s="1" t="s">
        <v>4090</v>
      </c>
    </row>
    <row r="331" s="23" customFormat="1" ht="20" customHeight="1" spans="1:15">
      <c r="A331" s="1" t="s">
        <v>2037</v>
      </c>
      <c r="B331" s="1" t="s">
        <v>2032</v>
      </c>
      <c r="C331" s="1" t="s">
        <v>5181</v>
      </c>
      <c r="D331" s="1" t="s">
        <v>5182</v>
      </c>
      <c r="E331" s="1" t="s">
        <v>5075</v>
      </c>
      <c r="F331" s="1" t="s">
        <v>4264</v>
      </c>
      <c r="G331" s="1" t="s">
        <v>83</v>
      </c>
      <c r="H331" s="1" t="s">
        <v>5183</v>
      </c>
      <c r="I331" s="1" t="s">
        <v>5184</v>
      </c>
      <c r="J331" s="1" t="s">
        <v>4089</v>
      </c>
      <c r="K331" s="1" t="s">
        <v>4090</v>
      </c>
      <c r="L331" s="1" t="s">
        <v>4090</v>
      </c>
      <c r="M331" s="1" t="s">
        <v>4090</v>
      </c>
      <c r="N331" s="1" t="s">
        <v>4090</v>
      </c>
      <c r="O331" s="1" t="s">
        <v>4090</v>
      </c>
    </row>
    <row r="332" s="23" customFormat="1" ht="20" customHeight="1" spans="1:15">
      <c r="A332" s="1" t="s">
        <v>5185</v>
      </c>
      <c r="B332" s="1" t="s">
        <v>5186</v>
      </c>
      <c r="C332" s="1" t="s">
        <v>5187</v>
      </c>
      <c r="D332" s="1" t="s">
        <v>5188</v>
      </c>
      <c r="E332" s="1" t="s">
        <v>5075</v>
      </c>
      <c r="F332" s="1" t="s">
        <v>4885</v>
      </c>
      <c r="G332" s="1" t="s">
        <v>83</v>
      </c>
      <c r="H332" s="1" t="s">
        <v>4729</v>
      </c>
      <c r="I332" s="1" t="s">
        <v>5189</v>
      </c>
      <c r="J332" s="1" t="s">
        <v>4089</v>
      </c>
      <c r="K332" s="1" t="s">
        <v>4090</v>
      </c>
      <c r="L332" s="1" t="s">
        <v>4090</v>
      </c>
      <c r="M332" s="1" t="s">
        <v>4090</v>
      </c>
      <c r="N332" s="1" t="s">
        <v>4090</v>
      </c>
      <c r="O332" s="1" t="s">
        <v>4090</v>
      </c>
    </row>
    <row r="333" s="23" customFormat="1" ht="20" customHeight="1" spans="1:15">
      <c r="A333" s="1" t="s">
        <v>3404</v>
      </c>
      <c r="B333" s="1" t="s">
        <v>3399</v>
      </c>
      <c r="C333" s="1" t="s">
        <v>4807</v>
      </c>
      <c r="D333" s="1" t="s">
        <v>5190</v>
      </c>
      <c r="E333" s="1" t="s">
        <v>4264</v>
      </c>
      <c r="F333" s="1" t="s">
        <v>4085</v>
      </c>
      <c r="G333" s="1" t="s">
        <v>83</v>
      </c>
      <c r="H333" s="1" t="s">
        <v>5191</v>
      </c>
      <c r="I333" s="1" t="s">
        <v>5192</v>
      </c>
      <c r="J333" s="1" t="s">
        <v>4089</v>
      </c>
      <c r="K333" s="1" t="s">
        <v>4090</v>
      </c>
      <c r="L333" s="1" t="s">
        <v>4090</v>
      </c>
      <c r="M333" s="1" t="s">
        <v>4090</v>
      </c>
      <c r="N333" s="1" t="s">
        <v>4090</v>
      </c>
      <c r="O333" s="1" t="s">
        <v>4090</v>
      </c>
    </row>
    <row r="334" s="23" customFormat="1" ht="20" customHeight="1" spans="1:15">
      <c r="A334" s="1" t="s">
        <v>842</v>
      </c>
      <c r="B334" s="1" t="s">
        <v>839</v>
      </c>
      <c r="C334" s="1" t="s">
        <v>4217</v>
      </c>
      <c r="D334" s="1" t="s">
        <v>4311</v>
      </c>
      <c r="E334" s="1" t="s">
        <v>5075</v>
      </c>
      <c r="F334" s="1" t="s">
        <v>4885</v>
      </c>
      <c r="G334" s="1" t="s">
        <v>83</v>
      </c>
      <c r="H334" s="1" t="s">
        <v>4097</v>
      </c>
      <c r="I334" s="1" t="s">
        <v>5193</v>
      </c>
      <c r="J334" s="1" t="s">
        <v>4089</v>
      </c>
      <c r="K334" s="1" t="s">
        <v>4090</v>
      </c>
      <c r="L334" s="1" t="s">
        <v>4090</v>
      </c>
      <c r="M334" s="1" t="s">
        <v>4090</v>
      </c>
      <c r="N334" s="1" t="s">
        <v>4090</v>
      </c>
      <c r="O334" s="1" t="s">
        <v>4090</v>
      </c>
    </row>
    <row r="335" s="23" customFormat="1" ht="20" customHeight="1" spans="1:15">
      <c r="A335" s="1" t="s">
        <v>766</v>
      </c>
      <c r="B335" s="1" t="s">
        <v>760</v>
      </c>
      <c r="C335" s="1" t="s">
        <v>5194</v>
      </c>
      <c r="D335" s="1" t="s">
        <v>5195</v>
      </c>
      <c r="E335" s="1" t="s">
        <v>5075</v>
      </c>
      <c r="F335" s="1" t="s">
        <v>4885</v>
      </c>
      <c r="G335" s="1" t="s">
        <v>83</v>
      </c>
      <c r="H335" s="1" t="s">
        <v>5196</v>
      </c>
      <c r="I335" s="1" t="s">
        <v>5197</v>
      </c>
      <c r="J335" s="1" t="s">
        <v>4089</v>
      </c>
      <c r="K335" s="1" t="s">
        <v>4090</v>
      </c>
      <c r="L335" s="1" t="s">
        <v>4090</v>
      </c>
      <c r="M335" s="1" t="s">
        <v>4090</v>
      </c>
      <c r="N335" s="1" t="s">
        <v>4090</v>
      </c>
      <c r="O335" s="1" t="s">
        <v>4090</v>
      </c>
    </row>
    <row r="336" s="23" customFormat="1" ht="20" customHeight="1" spans="1:15">
      <c r="A336" s="1" t="s">
        <v>667</v>
      </c>
      <c r="B336" s="1" t="s">
        <v>661</v>
      </c>
      <c r="C336" s="1" t="s">
        <v>5198</v>
      </c>
      <c r="D336" s="1" t="s">
        <v>5199</v>
      </c>
      <c r="E336" s="1" t="s">
        <v>5075</v>
      </c>
      <c r="F336" s="1" t="s">
        <v>4885</v>
      </c>
      <c r="G336" s="1" t="s">
        <v>83</v>
      </c>
      <c r="H336" s="1" t="s">
        <v>4622</v>
      </c>
      <c r="I336" s="1" t="s">
        <v>5200</v>
      </c>
      <c r="J336" s="1" t="s">
        <v>4089</v>
      </c>
      <c r="K336" s="1" t="s">
        <v>4090</v>
      </c>
      <c r="L336" s="1" t="s">
        <v>4090</v>
      </c>
      <c r="M336" s="1" t="s">
        <v>4090</v>
      </c>
      <c r="N336" s="1" t="s">
        <v>4090</v>
      </c>
      <c r="O336" s="1" t="s">
        <v>4090</v>
      </c>
    </row>
    <row r="337" s="23" customFormat="1" ht="20" customHeight="1" spans="1:15">
      <c r="A337" s="1" t="s">
        <v>907</v>
      </c>
      <c r="B337" s="1" t="s">
        <v>902</v>
      </c>
      <c r="C337" s="1" t="s">
        <v>5201</v>
      </c>
      <c r="D337" s="1" t="s">
        <v>5202</v>
      </c>
      <c r="E337" s="1" t="s">
        <v>5075</v>
      </c>
      <c r="F337" s="1" t="s">
        <v>4885</v>
      </c>
      <c r="G337" s="1" t="s">
        <v>83</v>
      </c>
      <c r="H337" s="1" t="s">
        <v>5203</v>
      </c>
      <c r="I337" s="1" t="s">
        <v>5204</v>
      </c>
      <c r="J337" s="1" t="s">
        <v>4089</v>
      </c>
      <c r="K337" s="1" t="s">
        <v>4090</v>
      </c>
      <c r="L337" s="1" t="s">
        <v>4090</v>
      </c>
      <c r="M337" s="1" t="s">
        <v>4090</v>
      </c>
      <c r="N337" s="1" t="s">
        <v>4090</v>
      </c>
      <c r="O337" s="1" t="s">
        <v>4090</v>
      </c>
    </row>
    <row r="338" s="23" customFormat="1" ht="20" customHeight="1" spans="1:15">
      <c r="A338" s="1" t="s">
        <v>211</v>
      </c>
      <c r="B338" s="1" t="s">
        <v>206</v>
      </c>
      <c r="C338" s="1" t="s">
        <v>5205</v>
      </c>
      <c r="D338" s="1" t="s">
        <v>5206</v>
      </c>
      <c r="E338" s="1" t="s">
        <v>5075</v>
      </c>
      <c r="F338" s="1" t="s">
        <v>4885</v>
      </c>
      <c r="G338" s="1" t="s">
        <v>83</v>
      </c>
      <c r="H338" s="1" t="s">
        <v>4786</v>
      </c>
      <c r="I338" s="1" t="s">
        <v>5207</v>
      </c>
      <c r="J338" s="1" t="s">
        <v>4089</v>
      </c>
      <c r="K338" s="1" t="s">
        <v>4090</v>
      </c>
      <c r="L338" s="1" t="s">
        <v>4090</v>
      </c>
      <c r="M338" s="1" t="s">
        <v>4090</v>
      </c>
      <c r="N338" s="1" t="s">
        <v>4090</v>
      </c>
      <c r="O338" s="1" t="s">
        <v>4090</v>
      </c>
    </row>
    <row r="339" s="23" customFormat="1" ht="20" customHeight="1" spans="1:15">
      <c r="A339" s="1" t="s">
        <v>2242</v>
      </c>
      <c r="B339" s="1" t="s">
        <v>2236</v>
      </c>
      <c r="C339" s="1" t="s">
        <v>5208</v>
      </c>
      <c r="D339" s="1" t="s">
        <v>5209</v>
      </c>
      <c r="E339" s="1" t="s">
        <v>4652</v>
      </c>
      <c r="F339" s="1" t="s">
        <v>4264</v>
      </c>
      <c r="G339" s="1" t="s">
        <v>83</v>
      </c>
      <c r="H339" s="1" t="s">
        <v>4770</v>
      </c>
      <c r="I339" s="1" t="s">
        <v>5210</v>
      </c>
      <c r="J339" s="1" t="s">
        <v>4089</v>
      </c>
      <c r="K339" s="1" t="s">
        <v>4090</v>
      </c>
      <c r="L339" s="1" t="s">
        <v>4090</v>
      </c>
      <c r="M339" s="1" t="s">
        <v>4090</v>
      </c>
      <c r="N339" s="1" t="s">
        <v>4090</v>
      </c>
      <c r="O339" s="1" t="s">
        <v>4090</v>
      </c>
    </row>
    <row r="340" s="23" customFormat="1" ht="20" customHeight="1" spans="1:15">
      <c r="A340" s="1" t="s">
        <v>5211</v>
      </c>
      <c r="B340" s="1" t="s">
        <v>5212</v>
      </c>
      <c r="C340" s="1" t="s">
        <v>5213</v>
      </c>
      <c r="D340" s="1" t="s">
        <v>5214</v>
      </c>
      <c r="E340" s="1" t="s">
        <v>5075</v>
      </c>
      <c r="F340" s="1" t="s">
        <v>4885</v>
      </c>
      <c r="G340" s="1" t="s">
        <v>83</v>
      </c>
      <c r="H340" s="1" t="s">
        <v>5215</v>
      </c>
      <c r="I340" s="1" t="s">
        <v>5216</v>
      </c>
      <c r="J340" s="1" t="s">
        <v>4089</v>
      </c>
      <c r="K340" s="1" t="s">
        <v>5217</v>
      </c>
      <c r="L340" s="1" t="s">
        <v>5218</v>
      </c>
      <c r="M340" s="1" t="s">
        <v>4090</v>
      </c>
      <c r="N340" s="1" t="s">
        <v>4090</v>
      </c>
      <c r="O340" s="1" t="s">
        <v>4090</v>
      </c>
    </row>
    <row r="341" s="23" customFormat="1" ht="20" customHeight="1" spans="1:15">
      <c r="A341" s="1" t="s">
        <v>1325</v>
      </c>
      <c r="B341" s="1" t="s">
        <v>1321</v>
      </c>
      <c r="C341" s="1" t="s">
        <v>5219</v>
      </c>
      <c r="D341" s="1" t="s">
        <v>5220</v>
      </c>
      <c r="E341" s="1" t="s">
        <v>4885</v>
      </c>
      <c r="F341" s="1" t="s">
        <v>4652</v>
      </c>
      <c r="G341" s="1" t="s">
        <v>83</v>
      </c>
      <c r="H341" s="1" t="s">
        <v>4699</v>
      </c>
      <c r="I341" s="1" t="s">
        <v>5221</v>
      </c>
      <c r="J341" s="1" t="s">
        <v>4089</v>
      </c>
      <c r="K341" s="1" t="s">
        <v>4090</v>
      </c>
      <c r="L341" s="1" t="s">
        <v>4090</v>
      </c>
      <c r="M341" s="1" t="s">
        <v>4090</v>
      </c>
      <c r="N341" s="1" t="s">
        <v>4090</v>
      </c>
      <c r="O341" s="1" t="s">
        <v>4090</v>
      </c>
    </row>
    <row r="342" s="23" customFormat="1" ht="20" customHeight="1" spans="1:15">
      <c r="A342" s="1" t="s">
        <v>268</v>
      </c>
      <c r="B342" s="1" t="s">
        <v>262</v>
      </c>
      <c r="C342" s="1" t="s">
        <v>5222</v>
      </c>
      <c r="D342" s="1" t="s">
        <v>5223</v>
      </c>
      <c r="E342" s="1" t="s">
        <v>5075</v>
      </c>
      <c r="F342" s="1" t="s">
        <v>4885</v>
      </c>
      <c r="G342" s="1" t="s">
        <v>83</v>
      </c>
      <c r="H342" s="1" t="s">
        <v>5059</v>
      </c>
      <c r="I342" s="1" t="s">
        <v>5224</v>
      </c>
      <c r="J342" s="1" t="s">
        <v>4089</v>
      </c>
      <c r="K342" s="1" t="s">
        <v>4090</v>
      </c>
      <c r="L342" s="1" t="s">
        <v>4090</v>
      </c>
      <c r="M342" s="1" t="s">
        <v>4090</v>
      </c>
      <c r="N342" s="1" t="s">
        <v>4090</v>
      </c>
      <c r="O342" s="1" t="s">
        <v>4090</v>
      </c>
    </row>
    <row r="343" s="23" customFormat="1" ht="20" customHeight="1" spans="1:15">
      <c r="A343" s="1" t="s">
        <v>280</v>
      </c>
      <c r="B343" s="1" t="s">
        <v>274</v>
      </c>
      <c r="C343" s="1" t="s">
        <v>5225</v>
      </c>
      <c r="D343" s="1" t="s">
        <v>5226</v>
      </c>
      <c r="E343" s="1" t="s">
        <v>5075</v>
      </c>
      <c r="F343" s="1" t="s">
        <v>4885</v>
      </c>
      <c r="G343" s="1" t="s">
        <v>83</v>
      </c>
      <c r="H343" s="1" t="s">
        <v>4894</v>
      </c>
      <c r="I343" s="1" t="s">
        <v>5227</v>
      </c>
      <c r="J343" s="1" t="s">
        <v>4089</v>
      </c>
      <c r="K343" s="1" t="s">
        <v>4090</v>
      </c>
      <c r="L343" s="1" t="s">
        <v>4090</v>
      </c>
      <c r="M343" s="1" t="s">
        <v>4090</v>
      </c>
      <c r="N343" s="1" t="s">
        <v>4090</v>
      </c>
      <c r="O343" s="1" t="s">
        <v>4090</v>
      </c>
    </row>
    <row r="344" s="23" customFormat="1" ht="20" customHeight="1" spans="1:15">
      <c r="A344" s="1" t="s">
        <v>322</v>
      </c>
      <c r="B344" s="1" t="s">
        <v>316</v>
      </c>
      <c r="C344" s="1" t="s">
        <v>5228</v>
      </c>
      <c r="D344" s="1" t="s">
        <v>5229</v>
      </c>
      <c r="E344" s="1" t="s">
        <v>5075</v>
      </c>
      <c r="F344" s="1" t="s">
        <v>4885</v>
      </c>
      <c r="G344" s="1" t="s">
        <v>83</v>
      </c>
      <c r="H344" s="1" t="s">
        <v>5059</v>
      </c>
      <c r="I344" s="1" t="s">
        <v>5230</v>
      </c>
      <c r="J344" s="1" t="s">
        <v>4089</v>
      </c>
      <c r="K344" s="1" t="s">
        <v>4090</v>
      </c>
      <c r="L344" s="1" t="s">
        <v>4090</v>
      </c>
      <c r="M344" s="1" t="s">
        <v>4090</v>
      </c>
      <c r="N344" s="1" t="s">
        <v>4090</v>
      </c>
      <c r="O344" s="1" t="s">
        <v>4090</v>
      </c>
    </row>
    <row r="345" s="23" customFormat="1" ht="20" customHeight="1" spans="1:15">
      <c r="A345" s="1" t="s">
        <v>383</v>
      </c>
      <c r="B345" s="1" t="s">
        <v>379</v>
      </c>
      <c r="C345" s="1" t="s">
        <v>381</v>
      </c>
      <c r="D345" s="1" t="s">
        <v>5231</v>
      </c>
      <c r="E345" s="1" t="s">
        <v>5075</v>
      </c>
      <c r="F345" s="1" t="s">
        <v>4885</v>
      </c>
      <c r="G345" s="1" t="s">
        <v>83</v>
      </c>
      <c r="H345" s="1" t="s">
        <v>5232</v>
      </c>
      <c r="I345" s="1" t="s">
        <v>5233</v>
      </c>
      <c r="J345" s="1" t="s">
        <v>4089</v>
      </c>
      <c r="K345" s="1" t="s">
        <v>4090</v>
      </c>
      <c r="L345" s="1" t="s">
        <v>4090</v>
      </c>
      <c r="M345" s="1" t="s">
        <v>4090</v>
      </c>
      <c r="N345" s="1" t="s">
        <v>4090</v>
      </c>
      <c r="O345" s="1" t="s">
        <v>4090</v>
      </c>
    </row>
    <row r="346" s="23" customFormat="1" ht="20" customHeight="1" spans="1:15">
      <c r="A346" s="1" t="s">
        <v>752</v>
      </c>
      <c r="B346" s="1" t="s">
        <v>746</v>
      </c>
      <c r="C346" s="1" t="s">
        <v>4494</v>
      </c>
      <c r="D346" s="1" t="s">
        <v>5234</v>
      </c>
      <c r="E346" s="1" t="s">
        <v>5075</v>
      </c>
      <c r="F346" s="1" t="s">
        <v>4885</v>
      </c>
      <c r="G346" s="1" t="s">
        <v>83</v>
      </c>
      <c r="H346" s="1" t="s">
        <v>4778</v>
      </c>
      <c r="I346" s="1" t="s">
        <v>5235</v>
      </c>
      <c r="J346" s="1" t="s">
        <v>4089</v>
      </c>
      <c r="K346" s="1" t="s">
        <v>4090</v>
      </c>
      <c r="L346" s="1" t="s">
        <v>4090</v>
      </c>
      <c r="M346" s="1" t="s">
        <v>4090</v>
      </c>
      <c r="N346" s="1" t="s">
        <v>4090</v>
      </c>
      <c r="O346" s="1" t="s">
        <v>4090</v>
      </c>
    </row>
    <row r="347" s="23" customFormat="1" ht="20" customHeight="1" spans="1:15">
      <c r="A347" s="1" t="s">
        <v>1608</v>
      </c>
      <c r="B347" s="1" t="s">
        <v>1603</v>
      </c>
      <c r="C347" s="1" t="s">
        <v>5236</v>
      </c>
      <c r="D347" s="1" t="s">
        <v>5237</v>
      </c>
      <c r="E347" s="1" t="s">
        <v>4885</v>
      </c>
      <c r="F347" s="1" t="s">
        <v>4480</v>
      </c>
      <c r="G347" s="1" t="s">
        <v>83</v>
      </c>
      <c r="H347" s="1" t="s">
        <v>5238</v>
      </c>
      <c r="I347" s="1" t="s">
        <v>5239</v>
      </c>
      <c r="J347" s="1" t="s">
        <v>4089</v>
      </c>
      <c r="K347" s="1" t="s">
        <v>4090</v>
      </c>
      <c r="L347" s="1" t="s">
        <v>4090</v>
      </c>
      <c r="M347" s="1" t="s">
        <v>4090</v>
      </c>
      <c r="N347" s="1" t="s">
        <v>4090</v>
      </c>
      <c r="O347" s="1" t="s">
        <v>4090</v>
      </c>
    </row>
    <row r="348" s="23" customFormat="1" ht="20" customHeight="1" spans="1:15">
      <c r="A348" s="1" t="s">
        <v>443</v>
      </c>
      <c r="B348" s="1" t="s">
        <v>437</v>
      </c>
      <c r="C348" s="1" t="s">
        <v>5240</v>
      </c>
      <c r="D348" s="1" t="s">
        <v>5241</v>
      </c>
      <c r="E348" s="1" t="s">
        <v>5075</v>
      </c>
      <c r="F348" s="1" t="s">
        <v>4885</v>
      </c>
      <c r="G348" s="1" t="s">
        <v>83</v>
      </c>
      <c r="H348" s="1" t="s">
        <v>4211</v>
      </c>
      <c r="I348" s="1" t="s">
        <v>5242</v>
      </c>
      <c r="J348" s="1" t="s">
        <v>4089</v>
      </c>
      <c r="K348" s="1" t="s">
        <v>4090</v>
      </c>
      <c r="L348" s="1" t="s">
        <v>4090</v>
      </c>
      <c r="M348" s="1" t="s">
        <v>4090</v>
      </c>
      <c r="N348" s="1" t="s">
        <v>4090</v>
      </c>
      <c r="O348" s="1" t="s">
        <v>4090</v>
      </c>
    </row>
    <row r="349" s="23" customFormat="1" ht="20" customHeight="1" spans="1:15">
      <c r="A349" s="1" t="s">
        <v>5243</v>
      </c>
      <c r="B349" s="1" t="s">
        <v>5244</v>
      </c>
      <c r="C349" s="1" t="s">
        <v>4197</v>
      </c>
      <c r="D349" s="1" t="s">
        <v>4476</v>
      </c>
      <c r="E349" s="1" t="s">
        <v>5075</v>
      </c>
      <c r="F349" s="1" t="s">
        <v>4885</v>
      </c>
      <c r="G349" s="1" t="s">
        <v>83</v>
      </c>
      <c r="H349" s="1" t="s">
        <v>4097</v>
      </c>
      <c r="I349" s="1" t="s">
        <v>5245</v>
      </c>
      <c r="J349" s="1" t="s">
        <v>4089</v>
      </c>
      <c r="K349" s="1" t="s">
        <v>4090</v>
      </c>
      <c r="L349" s="1" t="s">
        <v>4090</v>
      </c>
      <c r="M349" s="1" t="s">
        <v>4090</v>
      </c>
      <c r="N349" s="1" t="s">
        <v>4090</v>
      </c>
      <c r="O349" s="1" t="s">
        <v>4090</v>
      </c>
    </row>
    <row r="350" s="23" customFormat="1" ht="20" customHeight="1" spans="1:15">
      <c r="A350" s="1" t="s">
        <v>3071</v>
      </c>
      <c r="B350" s="1" t="s">
        <v>3065</v>
      </c>
      <c r="C350" s="1" t="s">
        <v>5246</v>
      </c>
      <c r="D350" s="1" t="s">
        <v>5247</v>
      </c>
      <c r="E350" s="1" t="s">
        <v>4480</v>
      </c>
      <c r="F350" s="1" t="s">
        <v>4085</v>
      </c>
      <c r="G350" s="1" t="s">
        <v>83</v>
      </c>
      <c r="H350" s="1" t="s">
        <v>5248</v>
      </c>
      <c r="I350" s="1" t="s">
        <v>5249</v>
      </c>
      <c r="J350" s="1" t="s">
        <v>4089</v>
      </c>
      <c r="K350" s="1" t="s">
        <v>4090</v>
      </c>
      <c r="L350" s="1" t="s">
        <v>4090</v>
      </c>
      <c r="M350" s="1" t="s">
        <v>4090</v>
      </c>
      <c r="N350" s="1" t="s">
        <v>4090</v>
      </c>
      <c r="O350" s="1" t="s">
        <v>4090</v>
      </c>
    </row>
    <row r="351" s="23" customFormat="1" ht="20" customHeight="1" spans="1:15">
      <c r="A351" s="1" t="s">
        <v>759</v>
      </c>
      <c r="B351" s="1" t="s">
        <v>753</v>
      </c>
      <c r="C351" s="1" t="s">
        <v>5250</v>
      </c>
      <c r="D351" s="1" t="s">
        <v>5251</v>
      </c>
      <c r="E351" s="1" t="s">
        <v>5075</v>
      </c>
      <c r="F351" s="1" t="s">
        <v>4885</v>
      </c>
      <c r="G351" s="1" t="s">
        <v>83</v>
      </c>
      <c r="H351" s="1" t="s">
        <v>4384</v>
      </c>
      <c r="I351" s="1" t="s">
        <v>5252</v>
      </c>
      <c r="J351" s="1" t="s">
        <v>4089</v>
      </c>
      <c r="K351" s="1" t="s">
        <v>4090</v>
      </c>
      <c r="L351" s="1" t="s">
        <v>4090</v>
      </c>
      <c r="M351" s="1" t="s">
        <v>4090</v>
      </c>
      <c r="N351" s="1" t="s">
        <v>4090</v>
      </c>
      <c r="O351" s="1" t="s">
        <v>4090</v>
      </c>
    </row>
    <row r="352" s="23" customFormat="1" ht="20" customHeight="1" spans="1:15">
      <c r="A352" s="1" t="s">
        <v>1498</v>
      </c>
      <c r="B352" s="1" t="s">
        <v>1493</v>
      </c>
      <c r="C352" s="1" t="s">
        <v>4854</v>
      </c>
      <c r="D352" s="1" t="s">
        <v>5253</v>
      </c>
      <c r="E352" s="1" t="s">
        <v>5075</v>
      </c>
      <c r="F352" s="1" t="s">
        <v>4652</v>
      </c>
      <c r="G352" s="1" t="s">
        <v>83</v>
      </c>
      <c r="H352" s="1" t="s">
        <v>5254</v>
      </c>
      <c r="I352" s="1" t="s">
        <v>5255</v>
      </c>
      <c r="J352" s="1" t="s">
        <v>4089</v>
      </c>
      <c r="K352" s="1" t="s">
        <v>4090</v>
      </c>
      <c r="L352" s="1" t="s">
        <v>4090</v>
      </c>
      <c r="M352" s="1" t="s">
        <v>4090</v>
      </c>
      <c r="N352" s="1" t="s">
        <v>4090</v>
      </c>
      <c r="O352" s="1" t="s">
        <v>4090</v>
      </c>
    </row>
    <row r="353" s="23" customFormat="1" ht="20" customHeight="1" spans="1:15">
      <c r="A353" s="1" t="s">
        <v>420</v>
      </c>
      <c r="B353" s="1" t="s">
        <v>416</v>
      </c>
      <c r="C353" s="1" t="s">
        <v>5256</v>
      </c>
      <c r="D353" s="1" t="s">
        <v>5257</v>
      </c>
      <c r="E353" s="1" t="s">
        <v>5075</v>
      </c>
      <c r="F353" s="1" t="s">
        <v>4885</v>
      </c>
      <c r="G353" s="1" t="s">
        <v>83</v>
      </c>
      <c r="H353" s="1" t="s">
        <v>5133</v>
      </c>
      <c r="I353" s="1" t="s">
        <v>5258</v>
      </c>
      <c r="J353" s="1" t="s">
        <v>4089</v>
      </c>
      <c r="K353" s="1" t="s">
        <v>4090</v>
      </c>
      <c r="L353" s="1" t="s">
        <v>4090</v>
      </c>
      <c r="M353" s="1" t="s">
        <v>4090</v>
      </c>
      <c r="N353" s="1" t="s">
        <v>4090</v>
      </c>
      <c r="O353" s="1" t="s">
        <v>4090</v>
      </c>
    </row>
    <row r="354" s="23" customFormat="1" ht="20" customHeight="1" spans="1:15">
      <c r="A354" s="1" t="s">
        <v>3901</v>
      </c>
      <c r="B354" s="1" t="s">
        <v>3896</v>
      </c>
      <c r="C354" s="1" t="s">
        <v>5259</v>
      </c>
      <c r="D354" s="1" t="s">
        <v>5260</v>
      </c>
      <c r="E354" s="1" t="s">
        <v>5075</v>
      </c>
      <c r="F354" s="1" t="s">
        <v>4086</v>
      </c>
      <c r="G354" s="1" t="s">
        <v>83</v>
      </c>
      <c r="H354" s="1" t="s">
        <v>5261</v>
      </c>
      <c r="I354" s="1" t="s">
        <v>5262</v>
      </c>
      <c r="J354" s="1" t="s">
        <v>4089</v>
      </c>
      <c r="K354" s="1" t="s">
        <v>4090</v>
      </c>
      <c r="L354" s="1" t="s">
        <v>4090</v>
      </c>
      <c r="M354" s="1" t="s">
        <v>4090</v>
      </c>
      <c r="N354" s="1" t="s">
        <v>4090</v>
      </c>
      <c r="O354" s="1" t="s">
        <v>4090</v>
      </c>
    </row>
    <row r="355" s="23" customFormat="1" ht="20" customHeight="1" spans="1:15">
      <c r="A355" s="1" t="s">
        <v>2373</v>
      </c>
      <c r="B355" s="1" t="s">
        <v>2369</v>
      </c>
      <c r="C355" s="1" t="s">
        <v>5263</v>
      </c>
      <c r="D355" s="1" t="s">
        <v>5264</v>
      </c>
      <c r="E355" s="1" t="s">
        <v>5075</v>
      </c>
      <c r="F355" s="1" t="s">
        <v>4264</v>
      </c>
      <c r="G355" s="1" t="s">
        <v>83</v>
      </c>
      <c r="H355" s="1" t="s">
        <v>5265</v>
      </c>
      <c r="I355" s="1" t="s">
        <v>5266</v>
      </c>
      <c r="J355" s="1" t="s">
        <v>4089</v>
      </c>
      <c r="K355" s="1" t="s">
        <v>4090</v>
      </c>
      <c r="L355" s="1" t="s">
        <v>4090</v>
      </c>
      <c r="M355" s="1" t="s">
        <v>4090</v>
      </c>
      <c r="N355" s="1" t="s">
        <v>4090</v>
      </c>
      <c r="O355" s="1" t="s">
        <v>4090</v>
      </c>
    </row>
    <row r="356" s="23" customFormat="1" ht="20" customHeight="1" spans="1:15">
      <c r="A356" s="1" t="s">
        <v>315</v>
      </c>
      <c r="B356" s="1" t="s">
        <v>309</v>
      </c>
      <c r="C356" s="1" t="s">
        <v>5267</v>
      </c>
      <c r="D356" s="1" t="s">
        <v>5268</v>
      </c>
      <c r="E356" s="1" t="s">
        <v>5075</v>
      </c>
      <c r="F356" s="1" t="s">
        <v>4885</v>
      </c>
      <c r="G356" s="1" t="s">
        <v>83</v>
      </c>
      <c r="H356" s="1" t="s">
        <v>4980</v>
      </c>
      <c r="I356" s="1" t="s">
        <v>5269</v>
      </c>
      <c r="J356" s="1" t="s">
        <v>4089</v>
      </c>
      <c r="K356" s="1" t="s">
        <v>4090</v>
      </c>
      <c r="L356" s="1" t="s">
        <v>4090</v>
      </c>
      <c r="M356" s="1" t="s">
        <v>4090</v>
      </c>
      <c r="N356" s="1" t="s">
        <v>4090</v>
      </c>
      <c r="O356" s="1" t="s">
        <v>4090</v>
      </c>
    </row>
    <row r="357" s="23" customFormat="1" ht="20" customHeight="1" spans="1:15">
      <c r="A357" s="1" t="s">
        <v>362</v>
      </c>
      <c r="B357" s="1" t="s">
        <v>356</v>
      </c>
      <c r="C357" s="1" t="s">
        <v>5270</v>
      </c>
      <c r="D357" s="1" t="s">
        <v>5271</v>
      </c>
      <c r="E357" s="1" t="s">
        <v>5075</v>
      </c>
      <c r="F357" s="1" t="s">
        <v>4885</v>
      </c>
      <c r="G357" s="1" t="s">
        <v>83</v>
      </c>
      <c r="H357" s="1" t="s">
        <v>4809</v>
      </c>
      <c r="I357" s="1" t="s">
        <v>5272</v>
      </c>
      <c r="J357" s="1" t="s">
        <v>4089</v>
      </c>
      <c r="K357" s="1" t="s">
        <v>4090</v>
      </c>
      <c r="L357" s="1" t="s">
        <v>4090</v>
      </c>
      <c r="M357" s="1" t="s">
        <v>4090</v>
      </c>
      <c r="N357" s="1" t="s">
        <v>4090</v>
      </c>
      <c r="O357" s="1" t="s">
        <v>4090</v>
      </c>
    </row>
    <row r="358" s="23" customFormat="1" ht="20" customHeight="1" spans="1:15">
      <c r="A358" s="1" t="s">
        <v>224</v>
      </c>
      <c r="B358" s="1" t="s">
        <v>219</v>
      </c>
      <c r="C358" s="1" t="s">
        <v>5273</v>
      </c>
      <c r="D358" s="1" t="s">
        <v>5274</v>
      </c>
      <c r="E358" s="1" t="s">
        <v>5075</v>
      </c>
      <c r="F358" s="1" t="s">
        <v>4885</v>
      </c>
      <c r="G358" s="1" t="s">
        <v>83</v>
      </c>
      <c r="H358" s="1" t="s">
        <v>4527</v>
      </c>
      <c r="I358" s="1" t="s">
        <v>5275</v>
      </c>
      <c r="J358" s="1" t="s">
        <v>4089</v>
      </c>
      <c r="K358" s="1" t="s">
        <v>4090</v>
      </c>
      <c r="L358" s="1" t="s">
        <v>4090</v>
      </c>
      <c r="M358" s="1" t="s">
        <v>4090</v>
      </c>
      <c r="N358" s="1" t="s">
        <v>4090</v>
      </c>
      <c r="O358" s="1" t="s">
        <v>4090</v>
      </c>
    </row>
    <row r="359" s="23" customFormat="1" ht="20" customHeight="1" spans="1:15">
      <c r="A359" s="1" t="s">
        <v>287</v>
      </c>
      <c r="B359" s="1" t="s">
        <v>281</v>
      </c>
      <c r="C359" s="1" t="s">
        <v>5276</v>
      </c>
      <c r="D359" s="1" t="s">
        <v>5277</v>
      </c>
      <c r="E359" s="1" t="s">
        <v>5075</v>
      </c>
      <c r="F359" s="1" t="s">
        <v>4885</v>
      </c>
      <c r="G359" s="1" t="s">
        <v>83</v>
      </c>
      <c r="H359" s="1" t="s">
        <v>4211</v>
      </c>
      <c r="I359" s="1" t="s">
        <v>5278</v>
      </c>
      <c r="J359" s="1" t="s">
        <v>4089</v>
      </c>
      <c r="K359" s="1" t="s">
        <v>4090</v>
      </c>
      <c r="L359" s="1" t="s">
        <v>4090</v>
      </c>
      <c r="M359" s="1" t="s">
        <v>4090</v>
      </c>
      <c r="N359" s="1" t="s">
        <v>4090</v>
      </c>
      <c r="O359" s="1" t="s">
        <v>4090</v>
      </c>
    </row>
    <row r="360" s="23" customFormat="1" ht="20" customHeight="1" spans="1:15">
      <c r="A360" s="1" t="s">
        <v>591</v>
      </c>
      <c r="B360" s="1" t="s">
        <v>587</v>
      </c>
      <c r="C360" s="1" t="s">
        <v>5279</v>
      </c>
      <c r="D360" s="1" t="s">
        <v>5280</v>
      </c>
      <c r="E360" s="1" t="s">
        <v>5075</v>
      </c>
      <c r="F360" s="1" t="s">
        <v>4885</v>
      </c>
      <c r="G360" s="1" t="s">
        <v>83</v>
      </c>
      <c r="H360" s="1" t="s">
        <v>5281</v>
      </c>
      <c r="I360" s="1" t="s">
        <v>5282</v>
      </c>
      <c r="J360" s="1" t="s">
        <v>4089</v>
      </c>
      <c r="K360" s="1" t="s">
        <v>4090</v>
      </c>
      <c r="L360" s="1" t="s">
        <v>4090</v>
      </c>
      <c r="M360" s="1" t="s">
        <v>4090</v>
      </c>
      <c r="N360" s="1" t="s">
        <v>4090</v>
      </c>
      <c r="O360" s="1" t="s">
        <v>4090</v>
      </c>
    </row>
    <row r="361" s="23" customFormat="1" ht="20" customHeight="1" spans="1:15">
      <c r="A361" s="1" t="s">
        <v>1403</v>
      </c>
      <c r="B361" s="1" t="s">
        <v>1399</v>
      </c>
      <c r="C361" s="1" t="s">
        <v>1401</v>
      </c>
      <c r="D361" s="1" t="s">
        <v>5283</v>
      </c>
      <c r="E361" s="1" t="s">
        <v>4885</v>
      </c>
      <c r="F361" s="1" t="s">
        <v>4652</v>
      </c>
      <c r="G361" s="1" t="s">
        <v>83</v>
      </c>
      <c r="H361" s="1" t="s">
        <v>4137</v>
      </c>
      <c r="I361" s="1" t="s">
        <v>5284</v>
      </c>
      <c r="J361" s="1" t="s">
        <v>4089</v>
      </c>
      <c r="K361" s="1" t="s">
        <v>4090</v>
      </c>
      <c r="L361" s="1" t="s">
        <v>4090</v>
      </c>
      <c r="M361" s="1" t="s">
        <v>4090</v>
      </c>
      <c r="N361" s="1" t="s">
        <v>4090</v>
      </c>
      <c r="O361" s="1" t="s">
        <v>4090</v>
      </c>
    </row>
    <row r="362" s="23" customFormat="1" ht="20" customHeight="1" spans="1:15">
      <c r="A362" s="1" t="s">
        <v>3771</v>
      </c>
      <c r="B362" s="1" t="s">
        <v>3765</v>
      </c>
      <c r="C362" s="1" t="s">
        <v>5285</v>
      </c>
      <c r="D362" s="1" t="s">
        <v>5286</v>
      </c>
      <c r="E362" s="1" t="s">
        <v>4148</v>
      </c>
      <c r="F362" s="1" t="s">
        <v>4086</v>
      </c>
      <c r="G362" s="1" t="s">
        <v>83</v>
      </c>
      <c r="H362" s="1" t="s">
        <v>5287</v>
      </c>
      <c r="I362" s="1" t="s">
        <v>5288</v>
      </c>
      <c r="J362" s="1" t="s">
        <v>4089</v>
      </c>
      <c r="K362" s="1" t="s">
        <v>4090</v>
      </c>
      <c r="L362" s="1" t="s">
        <v>4090</v>
      </c>
      <c r="M362" s="1" t="s">
        <v>4090</v>
      </c>
      <c r="N362" s="1" t="s">
        <v>4090</v>
      </c>
      <c r="O362" s="1" t="s">
        <v>4090</v>
      </c>
    </row>
    <row r="363" s="23" customFormat="1" ht="20" customHeight="1" spans="1:15">
      <c r="A363" s="1" t="s">
        <v>1793</v>
      </c>
      <c r="B363" s="1" t="s">
        <v>1789</v>
      </c>
      <c r="C363" s="1" t="s">
        <v>5289</v>
      </c>
      <c r="D363" s="1" t="s">
        <v>5290</v>
      </c>
      <c r="E363" s="1" t="s">
        <v>4652</v>
      </c>
      <c r="F363" s="1" t="s">
        <v>4480</v>
      </c>
      <c r="G363" s="1" t="s">
        <v>83</v>
      </c>
      <c r="H363" s="1" t="s">
        <v>4113</v>
      </c>
      <c r="I363" s="1" t="s">
        <v>5291</v>
      </c>
      <c r="J363" s="1" t="s">
        <v>4089</v>
      </c>
      <c r="K363" s="1" t="s">
        <v>4090</v>
      </c>
      <c r="L363" s="1" t="s">
        <v>4090</v>
      </c>
      <c r="M363" s="1" t="s">
        <v>4090</v>
      </c>
      <c r="N363" s="1" t="s">
        <v>4090</v>
      </c>
      <c r="O363" s="1" t="s">
        <v>4090</v>
      </c>
    </row>
    <row r="364" s="23" customFormat="1" ht="20" customHeight="1" spans="1:15">
      <c r="A364" s="1" t="s">
        <v>561</v>
      </c>
      <c r="B364" s="1" t="s">
        <v>555</v>
      </c>
      <c r="C364" s="1" t="s">
        <v>5069</v>
      </c>
      <c r="D364" s="1" t="s">
        <v>5292</v>
      </c>
      <c r="E364" s="1" t="s">
        <v>5075</v>
      </c>
      <c r="F364" s="1" t="s">
        <v>4885</v>
      </c>
      <c r="G364" s="1" t="s">
        <v>83</v>
      </c>
      <c r="H364" s="1" t="s">
        <v>5293</v>
      </c>
      <c r="I364" s="1" t="s">
        <v>5294</v>
      </c>
      <c r="J364" s="1" t="s">
        <v>4089</v>
      </c>
      <c r="K364" s="1" t="s">
        <v>4090</v>
      </c>
      <c r="L364" s="1" t="s">
        <v>4090</v>
      </c>
      <c r="M364" s="1" t="s">
        <v>4090</v>
      </c>
      <c r="N364" s="1" t="s">
        <v>4090</v>
      </c>
      <c r="O364" s="1" t="s">
        <v>4090</v>
      </c>
    </row>
    <row r="365" s="23" customFormat="1" ht="20" customHeight="1" spans="1:15">
      <c r="A365" s="1" t="s">
        <v>1232</v>
      </c>
      <c r="B365" s="1" t="s">
        <v>1226</v>
      </c>
      <c r="C365" s="1" t="s">
        <v>4369</v>
      </c>
      <c r="D365" s="1" t="s">
        <v>5295</v>
      </c>
      <c r="E365" s="1" t="s">
        <v>4885</v>
      </c>
      <c r="F365" s="1" t="s">
        <v>4652</v>
      </c>
      <c r="G365" s="1" t="s">
        <v>83</v>
      </c>
      <c r="H365" s="1" t="s">
        <v>5167</v>
      </c>
      <c r="I365" s="1" t="s">
        <v>5296</v>
      </c>
      <c r="J365" s="1" t="s">
        <v>4089</v>
      </c>
      <c r="K365" s="1" t="s">
        <v>4090</v>
      </c>
      <c r="L365" s="1" t="s">
        <v>4090</v>
      </c>
      <c r="M365" s="1" t="s">
        <v>4090</v>
      </c>
      <c r="N365" s="1" t="s">
        <v>4090</v>
      </c>
      <c r="O365" s="1" t="s">
        <v>4090</v>
      </c>
    </row>
    <row r="366" s="23" customFormat="1" ht="20" customHeight="1" spans="1:15">
      <c r="A366" s="1" t="s">
        <v>811</v>
      </c>
      <c r="B366" s="1" t="s">
        <v>807</v>
      </c>
      <c r="C366" s="1" t="s">
        <v>5297</v>
      </c>
      <c r="D366" s="1" t="s">
        <v>5298</v>
      </c>
      <c r="E366" s="1" t="s">
        <v>5075</v>
      </c>
      <c r="F366" s="1" t="s">
        <v>4885</v>
      </c>
      <c r="G366" s="1" t="s">
        <v>83</v>
      </c>
      <c r="H366" s="1" t="s">
        <v>4774</v>
      </c>
      <c r="I366" s="1" t="s">
        <v>5299</v>
      </c>
      <c r="J366" s="1" t="s">
        <v>4089</v>
      </c>
      <c r="K366" s="1" t="s">
        <v>4090</v>
      </c>
      <c r="L366" s="1" t="s">
        <v>4090</v>
      </c>
      <c r="M366" s="1" t="s">
        <v>4090</v>
      </c>
      <c r="N366" s="1" t="s">
        <v>4090</v>
      </c>
      <c r="O366" s="1" t="s">
        <v>4090</v>
      </c>
    </row>
    <row r="367" s="23" customFormat="1" ht="20" customHeight="1" spans="1:15">
      <c r="A367" s="1" t="s">
        <v>3744</v>
      </c>
      <c r="B367" s="1" t="s">
        <v>3741</v>
      </c>
      <c r="C367" s="1" t="s">
        <v>3742</v>
      </c>
      <c r="D367" s="1" t="s">
        <v>5300</v>
      </c>
      <c r="E367" s="1" t="s">
        <v>4085</v>
      </c>
      <c r="F367" s="1" t="s">
        <v>4086</v>
      </c>
      <c r="G367" s="1" t="s">
        <v>83</v>
      </c>
      <c r="H367" s="1" t="s">
        <v>5301</v>
      </c>
      <c r="I367" s="1" t="s">
        <v>5302</v>
      </c>
      <c r="J367" s="1" t="s">
        <v>4089</v>
      </c>
      <c r="K367" s="1" t="s">
        <v>4090</v>
      </c>
      <c r="L367" s="1" t="s">
        <v>4090</v>
      </c>
      <c r="M367" s="1" t="s">
        <v>4090</v>
      </c>
      <c r="N367" s="1" t="s">
        <v>4090</v>
      </c>
      <c r="O367" s="1" t="s">
        <v>4090</v>
      </c>
    </row>
    <row r="368" s="23" customFormat="1" ht="20" customHeight="1" spans="1:15">
      <c r="A368" s="1" t="s">
        <v>396</v>
      </c>
      <c r="B368" s="1" t="s">
        <v>391</v>
      </c>
      <c r="C368" s="1" t="s">
        <v>5303</v>
      </c>
      <c r="D368" s="1" t="s">
        <v>5304</v>
      </c>
      <c r="E368" s="1" t="s">
        <v>5075</v>
      </c>
      <c r="F368" s="1" t="s">
        <v>4885</v>
      </c>
      <c r="G368" s="1" t="s">
        <v>83</v>
      </c>
      <c r="H368" s="1" t="s">
        <v>5305</v>
      </c>
      <c r="I368" s="1" t="s">
        <v>5306</v>
      </c>
      <c r="J368" s="1" t="s">
        <v>4089</v>
      </c>
      <c r="K368" s="1" t="s">
        <v>4090</v>
      </c>
      <c r="L368" s="1" t="s">
        <v>4090</v>
      </c>
      <c r="M368" s="1" t="s">
        <v>4090</v>
      </c>
      <c r="N368" s="1" t="s">
        <v>4090</v>
      </c>
      <c r="O368" s="1" t="s">
        <v>4090</v>
      </c>
    </row>
    <row r="369" s="23" customFormat="1" ht="20" customHeight="1" spans="1:15">
      <c r="A369" s="1" t="s">
        <v>2428</v>
      </c>
      <c r="B369" s="1" t="s">
        <v>2423</v>
      </c>
      <c r="C369" s="1" t="s">
        <v>5307</v>
      </c>
      <c r="D369" s="1" t="s">
        <v>5308</v>
      </c>
      <c r="E369" s="1" t="s">
        <v>4885</v>
      </c>
      <c r="F369" s="1" t="s">
        <v>4264</v>
      </c>
      <c r="G369" s="1" t="s">
        <v>83</v>
      </c>
      <c r="H369" s="1" t="s">
        <v>5309</v>
      </c>
      <c r="I369" s="1" t="s">
        <v>5310</v>
      </c>
      <c r="J369" s="1" t="s">
        <v>4089</v>
      </c>
      <c r="K369" s="1" t="s">
        <v>4090</v>
      </c>
      <c r="L369" s="1" t="s">
        <v>4090</v>
      </c>
      <c r="M369" s="1" t="s">
        <v>4090</v>
      </c>
      <c r="N369" s="1" t="s">
        <v>4090</v>
      </c>
      <c r="O369" s="1" t="s">
        <v>4090</v>
      </c>
    </row>
    <row r="370" s="23" customFormat="1" ht="20" customHeight="1" spans="1:15">
      <c r="A370" s="1" t="s">
        <v>3823</v>
      </c>
      <c r="B370" s="1" t="s">
        <v>3817</v>
      </c>
      <c r="C370" s="1" t="s">
        <v>5311</v>
      </c>
      <c r="D370" s="1" t="s">
        <v>5312</v>
      </c>
      <c r="E370" s="1" t="s">
        <v>4264</v>
      </c>
      <c r="F370" s="1" t="s">
        <v>4086</v>
      </c>
      <c r="G370" s="1" t="s">
        <v>83</v>
      </c>
      <c r="H370" s="1" t="s">
        <v>5313</v>
      </c>
      <c r="I370" s="1" t="s">
        <v>5314</v>
      </c>
      <c r="J370" s="1" t="s">
        <v>4089</v>
      </c>
      <c r="K370" s="1" t="s">
        <v>4090</v>
      </c>
      <c r="L370" s="1" t="s">
        <v>4090</v>
      </c>
      <c r="M370" s="1" t="s">
        <v>4090</v>
      </c>
      <c r="N370" s="1" t="s">
        <v>4090</v>
      </c>
      <c r="O370" s="1" t="s">
        <v>4090</v>
      </c>
    </row>
    <row r="371" s="23" customFormat="1" ht="20" customHeight="1" spans="1:15">
      <c r="A371" s="1" t="s">
        <v>230</v>
      </c>
      <c r="B371" s="1" t="s">
        <v>225</v>
      </c>
      <c r="C371" s="1" t="s">
        <v>5315</v>
      </c>
      <c r="D371" s="1" t="s">
        <v>5316</v>
      </c>
      <c r="E371" s="1" t="s">
        <v>5317</v>
      </c>
      <c r="F371" s="1" t="s">
        <v>4885</v>
      </c>
      <c r="G371" s="1" t="s">
        <v>83</v>
      </c>
      <c r="H371" s="1" t="s">
        <v>4628</v>
      </c>
      <c r="I371" s="1" t="s">
        <v>5318</v>
      </c>
      <c r="J371" s="1" t="s">
        <v>4089</v>
      </c>
      <c r="K371" s="1" t="s">
        <v>4090</v>
      </c>
      <c r="L371" s="1" t="s">
        <v>4090</v>
      </c>
      <c r="M371" s="1" t="s">
        <v>4090</v>
      </c>
      <c r="N371" s="1" t="s">
        <v>4090</v>
      </c>
      <c r="O371" s="1" t="s">
        <v>4090</v>
      </c>
    </row>
    <row r="372" s="23" customFormat="1" ht="20" customHeight="1" spans="1:15">
      <c r="A372" s="1" t="s">
        <v>1088</v>
      </c>
      <c r="B372" s="1" t="s">
        <v>1082</v>
      </c>
      <c r="C372" s="1" t="s">
        <v>5319</v>
      </c>
      <c r="D372" s="1" t="s">
        <v>5320</v>
      </c>
      <c r="E372" s="1" t="s">
        <v>5075</v>
      </c>
      <c r="F372" s="1" t="s">
        <v>4652</v>
      </c>
      <c r="G372" s="1" t="s">
        <v>83</v>
      </c>
      <c r="H372" s="1" t="s">
        <v>5321</v>
      </c>
      <c r="I372" s="1" t="s">
        <v>5322</v>
      </c>
      <c r="J372" s="1" t="s">
        <v>4089</v>
      </c>
      <c r="K372" s="1" t="s">
        <v>4090</v>
      </c>
      <c r="L372" s="1" t="s">
        <v>4090</v>
      </c>
      <c r="M372" s="1" t="s">
        <v>4090</v>
      </c>
      <c r="N372" s="1" t="s">
        <v>4090</v>
      </c>
      <c r="O372" s="1" t="s">
        <v>4090</v>
      </c>
    </row>
    <row r="373" s="23" customFormat="1" ht="20" customHeight="1" spans="1:15">
      <c r="A373" s="1" t="s">
        <v>378</v>
      </c>
      <c r="B373" s="1" t="s">
        <v>374</v>
      </c>
      <c r="C373" s="1" t="s">
        <v>5323</v>
      </c>
      <c r="D373" s="1" t="s">
        <v>5324</v>
      </c>
      <c r="E373" s="1" t="s">
        <v>5075</v>
      </c>
      <c r="F373" s="1" t="s">
        <v>4885</v>
      </c>
      <c r="G373" s="1" t="s">
        <v>83</v>
      </c>
      <c r="H373" s="1" t="s">
        <v>5325</v>
      </c>
      <c r="I373" s="1" t="s">
        <v>5326</v>
      </c>
      <c r="J373" s="1" t="s">
        <v>4089</v>
      </c>
      <c r="K373" s="1" t="s">
        <v>4090</v>
      </c>
      <c r="L373" s="1" t="s">
        <v>4090</v>
      </c>
      <c r="M373" s="1" t="s">
        <v>4090</v>
      </c>
      <c r="N373" s="1" t="s">
        <v>4090</v>
      </c>
      <c r="O373" s="1" t="s">
        <v>4090</v>
      </c>
    </row>
    <row r="374" s="23" customFormat="1" ht="20" customHeight="1" spans="1:15">
      <c r="A374" s="1" t="s">
        <v>3857</v>
      </c>
      <c r="B374" s="1" t="s">
        <v>3853</v>
      </c>
      <c r="C374" s="1" t="s">
        <v>5327</v>
      </c>
      <c r="D374" s="1" t="s">
        <v>5328</v>
      </c>
      <c r="E374" s="1" t="s">
        <v>4085</v>
      </c>
      <c r="F374" s="1" t="s">
        <v>4086</v>
      </c>
      <c r="G374" s="1" t="s">
        <v>83</v>
      </c>
      <c r="H374" s="1" t="s">
        <v>4384</v>
      </c>
      <c r="I374" s="1" t="s">
        <v>5329</v>
      </c>
      <c r="J374" s="1" t="s">
        <v>4089</v>
      </c>
      <c r="K374" s="1" t="s">
        <v>4090</v>
      </c>
      <c r="L374" s="1" t="s">
        <v>4090</v>
      </c>
      <c r="M374" s="1" t="s">
        <v>4090</v>
      </c>
      <c r="N374" s="1" t="s">
        <v>4090</v>
      </c>
      <c r="O374" s="1" t="s">
        <v>4090</v>
      </c>
    </row>
    <row r="375" s="23" customFormat="1" ht="20" customHeight="1" spans="1:15">
      <c r="A375" s="1" t="s">
        <v>180</v>
      </c>
      <c r="B375" s="1" t="s">
        <v>174</v>
      </c>
      <c r="C375" s="1" t="s">
        <v>5330</v>
      </c>
      <c r="D375" s="1" t="s">
        <v>5331</v>
      </c>
      <c r="E375" s="1" t="s">
        <v>5075</v>
      </c>
      <c r="F375" s="1" t="s">
        <v>4885</v>
      </c>
      <c r="G375" s="1" t="s">
        <v>83</v>
      </c>
      <c r="H375" s="1" t="s">
        <v>4176</v>
      </c>
      <c r="I375" s="1" t="s">
        <v>5332</v>
      </c>
      <c r="J375" s="1" t="s">
        <v>4089</v>
      </c>
      <c r="K375" s="1" t="s">
        <v>4090</v>
      </c>
      <c r="L375" s="1" t="s">
        <v>4090</v>
      </c>
      <c r="M375" s="1" t="s">
        <v>4090</v>
      </c>
      <c r="N375" s="1" t="s">
        <v>4090</v>
      </c>
      <c r="O375" s="1" t="s">
        <v>4090</v>
      </c>
    </row>
    <row r="376" s="23" customFormat="1" ht="20" customHeight="1" spans="1:15">
      <c r="A376" s="1" t="s">
        <v>1063</v>
      </c>
      <c r="B376" s="1" t="s">
        <v>1057</v>
      </c>
      <c r="C376" s="1" t="s">
        <v>5333</v>
      </c>
      <c r="D376" s="1" t="s">
        <v>5334</v>
      </c>
      <c r="E376" s="1" t="s">
        <v>5317</v>
      </c>
      <c r="F376" s="1" t="s">
        <v>4652</v>
      </c>
      <c r="G376" s="1" t="s">
        <v>83</v>
      </c>
      <c r="H376" s="1" t="s">
        <v>5335</v>
      </c>
      <c r="I376" s="1" t="s">
        <v>5336</v>
      </c>
      <c r="J376" s="1" t="s">
        <v>4089</v>
      </c>
      <c r="K376" s="1" t="s">
        <v>4090</v>
      </c>
      <c r="L376" s="1" t="s">
        <v>4090</v>
      </c>
      <c r="M376" s="1" t="s">
        <v>4090</v>
      </c>
      <c r="N376" s="1" t="s">
        <v>4090</v>
      </c>
      <c r="O376" s="1" t="s">
        <v>4090</v>
      </c>
    </row>
    <row r="377" s="23" customFormat="1" ht="20" customHeight="1" spans="1:15">
      <c r="A377" s="1" t="s">
        <v>5337</v>
      </c>
      <c r="B377" s="1" t="s">
        <v>5338</v>
      </c>
      <c r="C377" s="1" t="s">
        <v>5339</v>
      </c>
      <c r="D377" s="1" t="s">
        <v>5340</v>
      </c>
      <c r="E377" s="1" t="s">
        <v>4480</v>
      </c>
      <c r="F377" s="1" t="s">
        <v>4264</v>
      </c>
      <c r="G377" s="1" t="s">
        <v>83</v>
      </c>
      <c r="H377" s="1" t="s">
        <v>4269</v>
      </c>
      <c r="I377" s="1" t="s">
        <v>5341</v>
      </c>
      <c r="J377" s="1" t="s">
        <v>4089</v>
      </c>
      <c r="K377" s="1" t="s">
        <v>4090</v>
      </c>
      <c r="L377" s="1" t="s">
        <v>4090</v>
      </c>
      <c r="M377" s="1" t="s">
        <v>4090</v>
      </c>
      <c r="N377" s="1" t="s">
        <v>4090</v>
      </c>
      <c r="O377" s="1" t="s">
        <v>4090</v>
      </c>
    </row>
    <row r="378" s="23" customFormat="1" ht="20" customHeight="1" spans="1:15">
      <c r="A378" s="1" t="s">
        <v>355</v>
      </c>
      <c r="B378" s="1" t="s">
        <v>350</v>
      </c>
      <c r="C378" s="1" t="s">
        <v>4115</v>
      </c>
      <c r="D378" s="1" t="s">
        <v>5342</v>
      </c>
      <c r="E378" s="1" t="s">
        <v>5075</v>
      </c>
      <c r="F378" s="1" t="s">
        <v>4885</v>
      </c>
      <c r="G378" s="1" t="s">
        <v>83</v>
      </c>
      <c r="H378" s="1" t="s">
        <v>4628</v>
      </c>
      <c r="I378" s="1" t="s">
        <v>5343</v>
      </c>
      <c r="J378" s="1" t="s">
        <v>4089</v>
      </c>
      <c r="K378" s="1" t="s">
        <v>4090</v>
      </c>
      <c r="L378" s="1" t="s">
        <v>4090</v>
      </c>
      <c r="M378" s="1" t="s">
        <v>4090</v>
      </c>
      <c r="N378" s="1" t="s">
        <v>4090</v>
      </c>
      <c r="O378" s="1" t="s">
        <v>4090</v>
      </c>
    </row>
    <row r="379" s="23" customFormat="1" ht="20" customHeight="1" spans="1:15">
      <c r="A379" s="1" t="s">
        <v>3753</v>
      </c>
      <c r="B379" s="1" t="s">
        <v>3749</v>
      </c>
      <c r="C379" s="1" t="s">
        <v>5344</v>
      </c>
      <c r="D379" s="1" t="s">
        <v>5345</v>
      </c>
      <c r="E379" s="1" t="s">
        <v>4264</v>
      </c>
      <c r="F379" s="1" t="s">
        <v>4086</v>
      </c>
      <c r="G379" s="1" t="s">
        <v>83</v>
      </c>
      <c r="H379" s="1" t="s">
        <v>5346</v>
      </c>
      <c r="I379" s="1" t="s">
        <v>5347</v>
      </c>
      <c r="J379" s="1" t="s">
        <v>4089</v>
      </c>
      <c r="K379" s="1" t="s">
        <v>4090</v>
      </c>
      <c r="L379" s="1" t="s">
        <v>4090</v>
      </c>
      <c r="M379" s="1" t="s">
        <v>4090</v>
      </c>
      <c r="N379" s="1" t="s">
        <v>4090</v>
      </c>
      <c r="O379" s="1" t="s">
        <v>4090</v>
      </c>
    </row>
    <row r="380" s="23" customFormat="1" ht="20" customHeight="1" spans="1:15">
      <c r="A380" s="1" t="s">
        <v>995</v>
      </c>
      <c r="B380" s="1" t="s">
        <v>990</v>
      </c>
      <c r="C380" s="1" t="s">
        <v>5348</v>
      </c>
      <c r="D380" s="1" t="s">
        <v>5349</v>
      </c>
      <c r="E380" s="1" t="s">
        <v>5075</v>
      </c>
      <c r="F380" s="1" t="s">
        <v>4652</v>
      </c>
      <c r="G380" s="1" t="s">
        <v>83</v>
      </c>
      <c r="H380" s="1" t="s">
        <v>4087</v>
      </c>
      <c r="I380" s="1" t="s">
        <v>5350</v>
      </c>
      <c r="J380" s="1" t="s">
        <v>4089</v>
      </c>
      <c r="K380" s="1" t="s">
        <v>4090</v>
      </c>
      <c r="L380" s="1" t="s">
        <v>4090</v>
      </c>
      <c r="M380" s="1" t="s">
        <v>4090</v>
      </c>
      <c r="N380" s="1" t="s">
        <v>4090</v>
      </c>
      <c r="O380" s="1" t="s">
        <v>4090</v>
      </c>
    </row>
    <row r="381" s="23" customFormat="1" ht="20" customHeight="1" spans="1:15">
      <c r="A381" s="1" t="s">
        <v>415</v>
      </c>
      <c r="B381" s="1" t="s">
        <v>409</v>
      </c>
      <c r="C381" s="1" t="s">
        <v>5351</v>
      </c>
      <c r="D381" s="1" t="s">
        <v>5352</v>
      </c>
      <c r="E381" s="1" t="s">
        <v>5075</v>
      </c>
      <c r="F381" s="1" t="s">
        <v>4885</v>
      </c>
      <c r="G381" s="1" t="s">
        <v>83</v>
      </c>
      <c r="H381" s="1" t="s">
        <v>5353</v>
      </c>
      <c r="I381" s="1" t="s">
        <v>5354</v>
      </c>
      <c r="J381" s="1" t="s">
        <v>4089</v>
      </c>
      <c r="K381" s="1" t="s">
        <v>4090</v>
      </c>
      <c r="L381" s="1" t="s">
        <v>4090</v>
      </c>
      <c r="M381" s="1" t="s">
        <v>4090</v>
      </c>
      <c r="N381" s="1" t="s">
        <v>4090</v>
      </c>
      <c r="O381" s="1" t="s">
        <v>4090</v>
      </c>
    </row>
    <row r="382" s="23" customFormat="1" ht="20" customHeight="1" spans="1:15">
      <c r="A382" s="1" t="s">
        <v>1903</v>
      </c>
      <c r="B382" s="1" t="s">
        <v>1899</v>
      </c>
      <c r="C382" s="1" t="s">
        <v>5355</v>
      </c>
      <c r="D382" s="1" t="s">
        <v>5356</v>
      </c>
      <c r="E382" s="1" t="s">
        <v>5317</v>
      </c>
      <c r="F382" s="1" t="s">
        <v>4480</v>
      </c>
      <c r="G382" s="1" t="s">
        <v>83</v>
      </c>
      <c r="H382" s="1" t="s">
        <v>4256</v>
      </c>
      <c r="I382" s="1" t="s">
        <v>5357</v>
      </c>
      <c r="J382" s="1" t="s">
        <v>4089</v>
      </c>
      <c r="K382" s="1" t="s">
        <v>4090</v>
      </c>
      <c r="L382" s="1" t="s">
        <v>4090</v>
      </c>
      <c r="M382" s="1" t="s">
        <v>4090</v>
      </c>
      <c r="N382" s="1" t="s">
        <v>4090</v>
      </c>
      <c r="O382" s="1" t="s">
        <v>4090</v>
      </c>
    </row>
    <row r="383" s="23" customFormat="1" ht="20" customHeight="1" spans="1:15">
      <c r="A383" s="1" t="s">
        <v>2635</v>
      </c>
      <c r="B383" s="1" t="s">
        <v>2631</v>
      </c>
      <c r="C383" s="1" t="s">
        <v>5358</v>
      </c>
      <c r="D383" s="1" t="s">
        <v>5359</v>
      </c>
      <c r="E383" s="1" t="s">
        <v>4480</v>
      </c>
      <c r="F383" s="1" t="s">
        <v>4148</v>
      </c>
      <c r="G383" s="1" t="s">
        <v>83</v>
      </c>
      <c r="H383" s="1" t="s">
        <v>5360</v>
      </c>
      <c r="I383" s="1" t="s">
        <v>5361</v>
      </c>
      <c r="J383" s="1" t="s">
        <v>4089</v>
      </c>
      <c r="K383" s="1" t="s">
        <v>4090</v>
      </c>
      <c r="L383" s="1" t="s">
        <v>4090</v>
      </c>
      <c r="M383" s="1" t="s">
        <v>4090</v>
      </c>
      <c r="N383" s="1" t="s">
        <v>4090</v>
      </c>
      <c r="O383" s="1" t="s">
        <v>4090</v>
      </c>
    </row>
    <row r="384" s="23" customFormat="1" ht="20" customHeight="1" spans="1:15">
      <c r="A384" s="1" t="s">
        <v>726</v>
      </c>
      <c r="B384" s="1" t="s">
        <v>722</v>
      </c>
      <c r="C384" s="1" t="s">
        <v>724</v>
      </c>
      <c r="D384" s="1" t="s">
        <v>5362</v>
      </c>
      <c r="E384" s="1" t="s">
        <v>5075</v>
      </c>
      <c r="F384" s="1" t="s">
        <v>4885</v>
      </c>
      <c r="G384" s="1" t="s">
        <v>83</v>
      </c>
      <c r="H384" s="1" t="s">
        <v>4168</v>
      </c>
      <c r="I384" s="1" t="s">
        <v>5363</v>
      </c>
      <c r="J384" s="1" t="s">
        <v>4089</v>
      </c>
      <c r="K384" s="1" t="s">
        <v>4090</v>
      </c>
      <c r="L384" s="1" t="s">
        <v>4090</v>
      </c>
      <c r="M384" s="1" t="s">
        <v>4090</v>
      </c>
      <c r="N384" s="1" t="s">
        <v>4090</v>
      </c>
      <c r="O384" s="1" t="s">
        <v>4090</v>
      </c>
    </row>
    <row r="385" s="23" customFormat="1" ht="20" customHeight="1" spans="1:15">
      <c r="A385" s="1" t="s">
        <v>789</v>
      </c>
      <c r="B385" s="1" t="s">
        <v>784</v>
      </c>
      <c r="C385" s="1" t="s">
        <v>4816</v>
      </c>
      <c r="D385" s="1" t="s">
        <v>4817</v>
      </c>
      <c r="E385" s="1" t="s">
        <v>5075</v>
      </c>
      <c r="F385" s="1" t="s">
        <v>4885</v>
      </c>
      <c r="G385" s="1" t="s">
        <v>83</v>
      </c>
      <c r="H385" s="1" t="s">
        <v>4818</v>
      </c>
      <c r="I385" s="1" t="s">
        <v>5364</v>
      </c>
      <c r="J385" s="1" t="s">
        <v>4089</v>
      </c>
      <c r="K385" s="1" t="s">
        <v>4090</v>
      </c>
      <c r="L385" s="1" t="s">
        <v>4090</v>
      </c>
      <c r="M385" s="1" t="s">
        <v>4090</v>
      </c>
      <c r="N385" s="1" t="s">
        <v>4090</v>
      </c>
      <c r="O385" s="1" t="s">
        <v>4090</v>
      </c>
    </row>
    <row r="386" s="23" customFormat="1" ht="20" customHeight="1" spans="1:15">
      <c r="A386" s="1" t="s">
        <v>3289</v>
      </c>
      <c r="B386" s="1" t="s">
        <v>3285</v>
      </c>
      <c r="C386" s="1" t="s">
        <v>5365</v>
      </c>
      <c r="D386" s="1" t="s">
        <v>5366</v>
      </c>
      <c r="E386" s="1" t="s">
        <v>5317</v>
      </c>
      <c r="F386" s="1" t="s">
        <v>4085</v>
      </c>
      <c r="G386" s="1" t="s">
        <v>83</v>
      </c>
      <c r="H386" s="1" t="s">
        <v>5367</v>
      </c>
      <c r="I386" s="1" t="s">
        <v>5368</v>
      </c>
      <c r="J386" s="1" t="s">
        <v>4089</v>
      </c>
      <c r="K386" s="1" t="s">
        <v>4090</v>
      </c>
      <c r="L386" s="1" t="s">
        <v>4090</v>
      </c>
      <c r="M386" s="1" t="s">
        <v>4090</v>
      </c>
      <c r="N386" s="1" t="s">
        <v>4090</v>
      </c>
      <c r="O386" s="1" t="s">
        <v>4090</v>
      </c>
    </row>
    <row r="387" s="23" customFormat="1" ht="20" customHeight="1" spans="1:15">
      <c r="A387" s="1" t="s">
        <v>1649</v>
      </c>
      <c r="B387" s="1" t="s">
        <v>1643</v>
      </c>
      <c r="C387" s="1" t="s">
        <v>5369</v>
      </c>
      <c r="D387" s="1" t="s">
        <v>5370</v>
      </c>
      <c r="E387" s="1" t="s">
        <v>4652</v>
      </c>
      <c r="F387" s="1" t="s">
        <v>4480</v>
      </c>
      <c r="G387" s="1" t="s">
        <v>83</v>
      </c>
      <c r="H387" s="1" t="s">
        <v>5371</v>
      </c>
      <c r="I387" s="1" t="s">
        <v>5372</v>
      </c>
      <c r="J387" s="1" t="s">
        <v>4089</v>
      </c>
      <c r="K387" s="1" t="s">
        <v>4090</v>
      </c>
      <c r="L387" s="1" t="s">
        <v>4090</v>
      </c>
      <c r="M387" s="1" t="s">
        <v>4090</v>
      </c>
      <c r="N387" s="1" t="s">
        <v>4090</v>
      </c>
      <c r="O387" s="1" t="s">
        <v>4090</v>
      </c>
    </row>
    <row r="388" s="23" customFormat="1" ht="20" customHeight="1" spans="1:15">
      <c r="A388" s="1" t="s">
        <v>3301</v>
      </c>
      <c r="B388" s="1" t="s">
        <v>3295</v>
      </c>
      <c r="C388" s="1" t="s">
        <v>5373</v>
      </c>
      <c r="D388" s="1" t="s">
        <v>5374</v>
      </c>
      <c r="E388" s="1" t="s">
        <v>4480</v>
      </c>
      <c r="F388" s="1" t="s">
        <v>4085</v>
      </c>
      <c r="G388" s="1" t="s">
        <v>83</v>
      </c>
      <c r="H388" s="1" t="s">
        <v>5375</v>
      </c>
      <c r="I388" s="1" t="s">
        <v>5376</v>
      </c>
      <c r="J388" s="1" t="s">
        <v>4089</v>
      </c>
      <c r="K388" s="1" t="s">
        <v>4090</v>
      </c>
      <c r="L388" s="1" t="s">
        <v>4090</v>
      </c>
      <c r="M388" s="1" t="s">
        <v>4090</v>
      </c>
      <c r="N388" s="1" t="s">
        <v>4090</v>
      </c>
      <c r="O388" s="1" t="s">
        <v>4090</v>
      </c>
    </row>
    <row r="389" s="23" customFormat="1" ht="20" customHeight="1" spans="1:15">
      <c r="A389" s="1" t="s">
        <v>236</v>
      </c>
      <c r="B389" s="1" t="s">
        <v>231</v>
      </c>
      <c r="C389" s="1" t="s">
        <v>5377</v>
      </c>
      <c r="D389" s="1" t="s">
        <v>5378</v>
      </c>
      <c r="E389" s="1" t="s">
        <v>5317</v>
      </c>
      <c r="F389" s="1" t="s">
        <v>4885</v>
      </c>
      <c r="G389" s="1" t="s">
        <v>83</v>
      </c>
      <c r="H389" s="1" t="s">
        <v>5379</v>
      </c>
      <c r="I389" s="1" t="s">
        <v>5380</v>
      </c>
      <c r="J389" s="1" t="s">
        <v>4089</v>
      </c>
      <c r="K389" s="1" t="s">
        <v>4090</v>
      </c>
      <c r="L389" s="1" t="s">
        <v>4090</v>
      </c>
      <c r="M389" s="1" t="s">
        <v>4090</v>
      </c>
      <c r="N389" s="1" t="s">
        <v>4090</v>
      </c>
      <c r="O389" s="1" t="s">
        <v>4090</v>
      </c>
    </row>
    <row r="390" s="23" customFormat="1" ht="20" customHeight="1" spans="1:15">
      <c r="A390" s="1" t="s">
        <v>629</v>
      </c>
      <c r="B390" s="1" t="s">
        <v>623</v>
      </c>
      <c r="C390" s="1" t="s">
        <v>626</v>
      </c>
      <c r="D390" s="1" t="s">
        <v>5381</v>
      </c>
      <c r="E390" s="1" t="s">
        <v>5075</v>
      </c>
      <c r="F390" s="1" t="s">
        <v>4885</v>
      </c>
      <c r="G390" s="1" t="s">
        <v>83</v>
      </c>
      <c r="H390" s="1" t="s">
        <v>4527</v>
      </c>
      <c r="I390" s="1" t="s">
        <v>5382</v>
      </c>
      <c r="J390" s="1" t="s">
        <v>4089</v>
      </c>
      <c r="K390" s="1" t="s">
        <v>4090</v>
      </c>
      <c r="L390" s="1" t="s">
        <v>4090</v>
      </c>
      <c r="M390" s="1" t="s">
        <v>4090</v>
      </c>
      <c r="N390" s="1" t="s">
        <v>4090</v>
      </c>
      <c r="O390" s="1" t="s">
        <v>4090</v>
      </c>
    </row>
    <row r="391" s="23" customFormat="1" ht="20" customHeight="1" spans="1:15">
      <c r="A391" s="1" t="s">
        <v>342</v>
      </c>
      <c r="B391" s="1" t="s">
        <v>337</v>
      </c>
      <c r="C391" s="1" t="s">
        <v>4361</v>
      </c>
      <c r="D391" s="1" t="s">
        <v>5383</v>
      </c>
      <c r="E391" s="1" t="s">
        <v>5075</v>
      </c>
      <c r="F391" s="1" t="s">
        <v>4885</v>
      </c>
      <c r="G391" s="1" t="s">
        <v>83</v>
      </c>
      <c r="H391" s="1" t="s">
        <v>4449</v>
      </c>
      <c r="I391" s="1" t="s">
        <v>5384</v>
      </c>
      <c r="J391" s="1" t="s">
        <v>4089</v>
      </c>
      <c r="K391" s="1" t="s">
        <v>4090</v>
      </c>
      <c r="L391" s="1" t="s">
        <v>4090</v>
      </c>
      <c r="M391" s="1" t="s">
        <v>4090</v>
      </c>
      <c r="N391" s="1" t="s">
        <v>4090</v>
      </c>
      <c r="O391" s="1" t="s">
        <v>4090</v>
      </c>
    </row>
    <row r="392" s="23" customFormat="1" ht="20" customHeight="1" spans="1:15">
      <c r="A392" s="1" t="s">
        <v>2441</v>
      </c>
      <c r="B392" s="1" t="s">
        <v>2439</v>
      </c>
      <c r="C392" s="1" t="s">
        <v>5385</v>
      </c>
      <c r="D392" s="1" t="s">
        <v>5386</v>
      </c>
      <c r="E392" s="1" t="s">
        <v>4652</v>
      </c>
      <c r="F392" s="1" t="s">
        <v>4264</v>
      </c>
      <c r="G392" s="1" t="s">
        <v>83</v>
      </c>
      <c r="H392" s="1" t="s">
        <v>5387</v>
      </c>
      <c r="I392" s="1" t="s">
        <v>5388</v>
      </c>
      <c r="J392" s="1" t="s">
        <v>4089</v>
      </c>
      <c r="K392" s="1" t="s">
        <v>4090</v>
      </c>
      <c r="L392" s="1" t="s">
        <v>4090</v>
      </c>
      <c r="M392" s="1" t="s">
        <v>4090</v>
      </c>
      <c r="N392" s="1" t="s">
        <v>4090</v>
      </c>
      <c r="O392" s="1" t="s">
        <v>4090</v>
      </c>
    </row>
    <row r="393" s="23" customFormat="1" ht="20" customHeight="1" spans="1:15">
      <c r="A393" s="1" t="s">
        <v>1026</v>
      </c>
      <c r="B393" s="1" t="s">
        <v>1020</v>
      </c>
      <c r="C393" s="1" t="s">
        <v>5389</v>
      </c>
      <c r="D393" s="1" t="s">
        <v>5390</v>
      </c>
      <c r="E393" s="1" t="s">
        <v>5317</v>
      </c>
      <c r="F393" s="1" t="s">
        <v>4652</v>
      </c>
      <c r="G393" s="1" t="s">
        <v>83</v>
      </c>
      <c r="H393" s="1" t="s">
        <v>5391</v>
      </c>
      <c r="I393" s="1" t="s">
        <v>5392</v>
      </c>
      <c r="J393" s="1" t="s">
        <v>4089</v>
      </c>
      <c r="K393" s="1" t="s">
        <v>4090</v>
      </c>
      <c r="L393" s="1" t="s">
        <v>4090</v>
      </c>
      <c r="M393" s="1" t="s">
        <v>4090</v>
      </c>
      <c r="N393" s="1" t="s">
        <v>4090</v>
      </c>
      <c r="O393" s="1" t="s">
        <v>4090</v>
      </c>
    </row>
    <row r="394" s="23" customFormat="1" ht="20" customHeight="1" spans="1:15">
      <c r="A394" s="1" t="s">
        <v>1044</v>
      </c>
      <c r="B394" s="1" t="s">
        <v>1040</v>
      </c>
      <c r="C394" s="1" t="s">
        <v>5393</v>
      </c>
      <c r="D394" s="1" t="s">
        <v>5394</v>
      </c>
      <c r="E394" s="1" t="s">
        <v>5075</v>
      </c>
      <c r="F394" s="1" t="s">
        <v>4652</v>
      </c>
      <c r="G394" s="1" t="s">
        <v>83</v>
      </c>
      <c r="H394" s="1" t="s">
        <v>4782</v>
      </c>
      <c r="I394" s="1" t="s">
        <v>5395</v>
      </c>
      <c r="J394" s="1" t="s">
        <v>4089</v>
      </c>
      <c r="K394" s="1" t="s">
        <v>4090</v>
      </c>
      <c r="L394" s="1" t="s">
        <v>4090</v>
      </c>
      <c r="M394" s="1" t="s">
        <v>4090</v>
      </c>
      <c r="N394" s="1" t="s">
        <v>4090</v>
      </c>
      <c r="O394" s="1" t="s">
        <v>4090</v>
      </c>
    </row>
    <row r="395" s="23" customFormat="1" ht="20" customHeight="1" spans="1:15">
      <c r="A395" s="1" t="s">
        <v>745</v>
      </c>
      <c r="B395" s="1" t="s">
        <v>741</v>
      </c>
      <c r="C395" s="1" t="s">
        <v>5396</v>
      </c>
      <c r="D395" s="1" t="s">
        <v>5397</v>
      </c>
      <c r="E395" s="1" t="s">
        <v>5075</v>
      </c>
      <c r="F395" s="1" t="s">
        <v>4885</v>
      </c>
      <c r="G395" s="1" t="s">
        <v>83</v>
      </c>
      <c r="H395" s="1" t="s">
        <v>4431</v>
      </c>
      <c r="I395" s="1" t="s">
        <v>5398</v>
      </c>
      <c r="J395" s="1" t="s">
        <v>4089</v>
      </c>
      <c r="K395" s="1" t="s">
        <v>4090</v>
      </c>
      <c r="L395" s="1" t="s">
        <v>4090</v>
      </c>
      <c r="M395" s="1" t="s">
        <v>4090</v>
      </c>
      <c r="N395" s="1" t="s">
        <v>4090</v>
      </c>
      <c r="O395" s="1" t="s">
        <v>4090</v>
      </c>
    </row>
    <row r="396" s="23" customFormat="1" ht="20" customHeight="1" spans="1:15">
      <c r="A396" s="1" t="s">
        <v>547</v>
      </c>
      <c r="B396" s="1" t="s">
        <v>544</v>
      </c>
      <c r="C396" s="1" t="s">
        <v>4258</v>
      </c>
      <c r="D396" s="1" t="s">
        <v>5399</v>
      </c>
      <c r="E396" s="1" t="s">
        <v>5317</v>
      </c>
      <c r="F396" s="1" t="s">
        <v>4885</v>
      </c>
      <c r="G396" s="1" t="s">
        <v>83</v>
      </c>
      <c r="H396" s="1" t="s">
        <v>4435</v>
      </c>
      <c r="I396" s="1" t="s">
        <v>5400</v>
      </c>
      <c r="J396" s="1" t="s">
        <v>4089</v>
      </c>
      <c r="K396" s="1" t="s">
        <v>4090</v>
      </c>
      <c r="L396" s="1" t="s">
        <v>4090</v>
      </c>
      <c r="M396" s="1" t="s">
        <v>4090</v>
      </c>
      <c r="N396" s="1" t="s">
        <v>4090</v>
      </c>
      <c r="O396" s="1" t="s">
        <v>4090</v>
      </c>
    </row>
    <row r="397" s="23" customFormat="1" ht="20" customHeight="1" spans="1:15">
      <c r="A397" s="1" t="s">
        <v>679</v>
      </c>
      <c r="B397" s="1" t="s">
        <v>673</v>
      </c>
      <c r="C397" s="1" t="s">
        <v>5401</v>
      </c>
      <c r="D397" s="1" t="s">
        <v>5402</v>
      </c>
      <c r="E397" s="1" t="s">
        <v>5317</v>
      </c>
      <c r="F397" s="1" t="s">
        <v>4885</v>
      </c>
      <c r="G397" s="1" t="s">
        <v>83</v>
      </c>
      <c r="H397" s="1" t="s">
        <v>5403</v>
      </c>
      <c r="I397" s="1" t="s">
        <v>5404</v>
      </c>
      <c r="J397" s="1" t="s">
        <v>4089</v>
      </c>
      <c r="K397" s="1" t="s">
        <v>4090</v>
      </c>
      <c r="L397" s="1" t="s">
        <v>4090</v>
      </c>
      <c r="M397" s="1" t="s">
        <v>4090</v>
      </c>
      <c r="N397" s="1" t="s">
        <v>4090</v>
      </c>
      <c r="O397" s="1" t="s">
        <v>4090</v>
      </c>
    </row>
    <row r="398" s="23" customFormat="1" ht="20" customHeight="1" spans="1:15">
      <c r="A398" s="1" t="s">
        <v>939</v>
      </c>
      <c r="B398" s="1" t="s">
        <v>936</v>
      </c>
      <c r="C398" s="1" t="s">
        <v>5405</v>
      </c>
      <c r="D398" s="1" t="s">
        <v>5406</v>
      </c>
      <c r="E398" s="1" t="s">
        <v>5075</v>
      </c>
      <c r="F398" s="1" t="s">
        <v>4885</v>
      </c>
      <c r="G398" s="1" t="s">
        <v>83</v>
      </c>
      <c r="H398" s="1" t="s">
        <v>5407</v>
      </c>
      <c r="I398" s="1" t="s">
        <v>5408</v>
      </c>
      <c r="J398" s="1" t="s">
        <v>4089</v>
      </c>
      <c r="K398" s="1" t="s">
        <v>4090</v>
      </c>
      <c r="L398" s="1" t="s">
        <v>4090</v>
      </c>
      <c r="M398" s="1" t="s">
        <v>4090</v>
      </c>
      <c r="N398" s="1" t="s">
        <v>4090</v>
      </c>
      <c r="O398" s="1" t="s">
        <v>4090</v>
      </c>
    </row>
    <row r="399" s="23" customFormat="1" ht="20" customHeight="1" spans="1:15">
      <c r="A399" s="1" t="s">
        <v>1302</v>
      </c>
      <c r="B399" s="1" t="s">
        <v>1299</v>
      </c>
      <c r="C399" s="1" t="s">
        <v>5409</v>
      </c>
      <c r="D399" s="1" t="s">
        <v>5410</v>
      </c>
      <c r="E399" s="1" t="s">
        <v>5075</v>
      </c>
      <c r="F399" s="1" t="s">
        <v>4652</v>
      </c>
      <c r="G399" s="1" t="s">
        <v>83</v>
      </c>
      <c r="H399" s="1" t="s">
        <v>5411</v>
      </c>
      <c r="I399" s="1" t="s">
        <v>5412</v>
      </c>
      <c r="J399" s="1" t="s">
        <v>4089</v>
      </c>
      <c r="K399" s="1" t="s">
        <v>4090</v>
      </c>
      <c r="L399" s="1" t="s">
        <v>4090</v>
      </c>
      <c r="M399" s="1" t="s">
        <v>4090</v>
      </c>
      <c r="N399" s="1" t="s">
        <v>4090</v>
      </c>
      <c r="O399" s="1" t="s">
        <v>4090</v>
      </c>
    </row>
    <row r="400" s="23" customFormat="1" ht="20" customHeight="1" spans="1:15">
      <c r="A400" s="1" t="s">
        <v>1939</v>
      </c>
      <c r="B400" s="1" t="s">
        <v>1935</v>
      </c>
      <c r="C400" s="1" t="s">
        <v>4418</v>
      </c>
      <c r="D400" s="1" t="s">
        <v>5413</v>
      </c>
      <c r="E400" s="1" t="s">
        <v>4885</v>
      </c>
      <c r="F400" s="1" t="s">
        <v>4480</v>
      </c>
      <c r="G400" s="1" t="s">
        <v>83</v>
      </c>
      <c r="H400" s="1" t="s">
        <v>4540</v>
      </c>
      <c r="I400" s="1" t="s">
        <v>5414</v>
      </c>
      <c r="J400" s="1" t="s">
        <v>4089</v>
      </c>
      <c r="K400" s="1" t="s">
        <v>4090</v>
      </c>
      <c r="L400" s="1" t="s">
        <v>4090</v>
      </c>
      <c r="M400" s="1" t="s">
        <v>4090</v>
      </c>
      <c r="N400" s="1" t="s">
        <v>4090</v>
      </c>
      <c r="O400" s="1" t="s">
        <v>4090</v>
      </c>
    </row>
    <row r="401" s="23" customFormat="1" ht="20" customHeight="1" spans="1:15">
      <c r="A401" s="1" t="s">
        <v>304</v>
      </c>
      <c r="B401" s="1" t="s">
        <v>299</v>
      </c>
      <c r="C401" s="1" t="s">
        <v>5415</v>
      </c>
      <c r="D401" s="1" t="s">
        <v>5416</v>
      </c>
      <c r="E401" s="1" t="s">
        <v>5075</v>
      </c>
      <c r="F401" s="1" t="s">
        <v>4885</v>
      </c>
      <c r="G401" s="1" t="s">
        <v>83</v>
      </c>
      <c r="H401" s="1" t="s">
        <v>4449</v>
      </c>
      <c r="I401" s="1" t="s">
        <v>5417</v>
      </c>
      <c r="J401" s="1" t="s">
        <v>4089</v>
      </c>
      <c r="K401" s="1" t="s">
        <v>4090</v>
      </c>
      <c r="L401" s="1" t="s">
        <v>4090</v>
      </c>
      <c r="M401" s="1" t="s">
        <v>4090</v>
      </c>
      <c r="N401" s="1" t="s">
        <v>4090</v>
      </c>
      <c r="O401" s="1" t="s">
        <v>4090</v>
      </c>
    </row>
    <row r="402" s="23" customFormat="1" ht="20" customHeight="1" spans="1:15">
      <c r="A402" s="1" t="s">
        <v>1238</v>
      </c>
      <c r="B402" s="1" t="s">
        <v>1233</v>
      </c>
      <c r="C402" s="1" t="s">
        <v>5418</v>
      </c>
      <c r="D402" s="1" t="s">
        <v>5419</v>
      </c>
      <c r="E402" s="1" t="s">
        <v>5075</v>
      </c>
      <c r="F402" s="1" t="s">
        <v>4652</v>
      </c>
      <c r="G402" s="1" t="s">
        <v>83</v>
      </c>
      <c r="H402" s="1" t="s">
        <v>4420</v>
      </c>
      <c r="I402" s="1" t="s">
        <v>5420</v>
      </c>
      <c r="J402" s="1" t="s">
        <v>4089</v>
      </c>
      <c r="K402" s="1" t="s">
        <v>4090</v>
      </c>
      <c r="L402" s="1" t="s">
        <v>4090</v>
      </c>
      <c r="M402" s="1" t="s">
        <v>4090</v>
      </c>
      <c r="N402" s="1" t="s">
        <v>4090</v>
      </c>
      <c r="O402" s="1" t="s">
        <v>4090</v>
      </c>
    </row>
    <row r="403" s="23" customFormat="1" ht="20" customHeight="1" spans="1:15">
      <c r="A403" s="1" t="s">
        <v>3162</v>
      </c>
      <c r="B403" s="1" t="s">
        <v>3159</v>
      </c>
      <c r="C403" s="1" t="s">
        <v>4636</v>
      </c>
      <c r="D403" s="1" t="s">
        <v>5421</v>
      </c>
      <c r="E403" s="1" t="s">
        <v>4148</v>
      </c>
      <c r="F403" s="1" t="s">
        <v>4085</v>
      </c>
      <c r="G403" s="1" t="s">
        <v>83</v>
      </c>
      <c r="H403" s="1" t="s">
        <v>5422</v>
      </c>
      <c r="I403" s="1" t="s">
        <v>5423</v>
      </c>
      <c r="J403" s="1" t="s">
        <v>4089</v>
      </c>
      <c r="K403" s="1" t="s">
        <v>4090</v>
      </c>
      <c r="L403" s="1" t="s">
        <v>4090</v>
      </c>
      <c r="M403" s="1" t="s">
        <v>4090</v>
      </c>
      <c r="N403" s="1" t="s">
        <v>4090</v>
      </c>
      <c r="O403" s="1" t="s">
        <v>4090</v>
      </c>
    </row>
    <row r="404" s="23" customFormat="1" ht="20" customHeight="1" spans="1:15">
      <c r="A404" s="1" t="s">
        <v>1387</v>
      </c>
      <c r="B404" s="1" t="s">
        <v>1381</v>
      </c>
      <c r="C404" s="1" t="s">
        <v>5424</v>
      </c>
      <c r="D404" s="1" t="s">
        <v>5425</v>
      </c>
      <c r="E404" s="1" t="s">
        <v>5317</v>
      </c>
      <c r="F404" s="1" t="s">
        <v>4652</v>
      </c>
      <c r="G404" s="1" t="s">
        <v>83</v>
      </c>
      <c r="H404" s="1" t="s">
        <v>5426</v>
      </c>
      <c r="I404" s="1" t="s">
        <v>5427</v>
      </c>
      <c r="J404" s="1" t="s">
        <v>4089</v>
      </c>
      <c r="K404" s="1" t="s">
        <v>4090</v>
      </c>
      <c r="L404" s="1" t="s">
        <v>4090</v>
      </c>
      <c r="M404" s="1" t="s">
        <v>4090</v>
      </c>
      <c r="N404" s="1" t="s">
        <v>4090</v>
      </c>
      <c r="O404" s="1" t="s">
        <v>4090</v>
      </c>
    </row>
    <row r="405" s="23" customFormat="1" ht="20" customHeight="1" spans="1:15">
      <c r="A405" s="1" t="s">
        <v>699</v>
      </c>
      <c r="B405" s="1" t="s">
        <v>694</v>
      </c>
      <c r="C405" s="1" t="s">
        <v>5428</v>
      </c>
      <c r="D405" s="1" t="s">
        <v>5429</v>
      </c>
      <c r="E405" s="1" t="s">
        <v>5430</v>
      </c>
      <c r="F405" s="1" t="s">
        <v>4885</v>
      </c>
      <c r="G405" s="1" t="s">
        <v>83</v>
      </c>
      <c r="H405" s="1" t="s">
        <v>5431</v>
      </c>
      <c r="I405" s="1" t="s">
        <v>5432</v>
      </c>
      <c r="J405" s="1" t="s">
        <v>4089</v>
      </c>
      <c r="K405" s="1" t="s">
        <v>4090</v>
      </c>
      <c r="L405" s="1" t="s">
        <v>4090</v>
      </c>
      <c r="M405" s="1" t="s">
        <v>4090</v>
      </c>
      <c r="N405" s="1" t="s">
        <v>4090</v>
      </c>
      <c r="O405" s="1" t="s">
        <v>4090</v>
      </c>
    </row>
    <row r="406" s="23" customFormat="1" ht="20" customHeight="1" spans="1:15">
      <c r="A406" s="1" t="s">
        <v>498</v>
      </c>
      <c r="B406" s="1" t="s">
        <v>495</v>
      </c>
      <c r="C406" s="1" t="s">
        <v>5433</v>
      </c>
      <c r="D406" s="1" t="s">
        <v>5434</v>
      </c>
      <c r="E406" s="1" t="s">
        <v>5317</v>
      </c>
      <c r="F406" s="1" t="s">
        <v>4885</v>
      </c>
      <c r="G406" s="1" t="s">
        <v>83</v>
      </c>
      <c r="H406" s="1" t="s">
        <v>4215</v>
      </c>
      <c r="I406" s="1" t="s">
        <v>5435</v>
      </c>
      <c r="J406" s="1" t="s">
        <v>4089</v>
      </c>
      <c r="K406" s="1" t="s">
        <v>4090</v>
      </c>
      <c r="L406" s="1" t="s">
        <v>4090</v>
      </c>
      <c r="M406" s="1" t="s">
        <v>4090</v>
      </c>
      <c r="N406" s="1" t="s">
        <v>4090</v>
      </c>
      <c r="O406" s="1" t="s">
        <v>4090</v>
      </c>
    </row>
    <row r="407" s="23" customFormat="1" ht="20" customHeight="1" spans="1:15">
      <c r="A407" s="1" t="s">
        <v>1698</v>
      </c>
      <c r="B407" s="1" t="s">
        <v>1695</v>
      </c>
      <c r="C407" s="1" t="s">
        <v>5436</v>
      </c>
      <c r="D407" s="1" t="s">
        <v>5437</v>
      </c>
      <c r="E407" s="1" t="s">
        <v>5430</v>
      </c>
      <c r="F407" s="1" t="s">
        <v>4480</v>
      </c>
      <c r="G407" s="1" t="s">
        <v>83</v>
      </c>
      <c r="H407" s="1" t="s">
        <v>5438</v>
      </c>
      <c r="I407" s="1" t="s">
        <v>5439</v>
      </c>
      <c r="J407" s="1" t="s">
        <v>4089</v>
      </c>
      <c r="K407" s="1" t="s">
        <v>4090</v>
      </c>
      <c r="L407" s="1" t="s">
        <v>4090</v>
      </c>
      <c r="M407" s="1" t="s">
        <v>4090</v>
      </c>
      <c r="N407" s="1" t="s">
        <v>4090</v>
      </c>
      <c r="O407" s="1" t="s">
        <v>4090</v>
      </c>
    </row>
    <row r="408" s="23" customFormat="1" ht="20" customHeight="1" spans="1:15">
      <c r="A408" s="1" t="s">
        <v>247</v>
      </c>
      <c r="B408" s="1" t="s">
        <v>242</v>
      </c>
      <c r="C408" s="1" t="s">
        <v>5440</v>
      </c>
      <c r="D408" s="1" t="s">
        <v>5441</v>
      </c>
      <c r="E408" s="1" t="s">
        <v>5317</v>
      </c>
      <c r="F408" s="1" t="s">
        <v>4885</v>
      </c>
      <c r="G408" s="1" t="s">
        <v>83</v>
      </c>
      <c r="H408" s="1" t="s">
        <v>5133</v>
      </c>
      <c r="I408" s="1" t="s">
        <v>5442</v>
      </c>
      <c r="J408" s="1" t="s">
        <v>4089</v>
      </c>
      <c r="K408" s="1" t="s">
        <v>4090</v>
      </c>
      <c r="L408" s="1" t="s">
        <v>4090</v>
      </c>
      <c r="M408" s="1" t="s">
        <v>4090</v>
      </c>
      <c r="N408" s="1" t="s">
        <v>4090</v>
      </c>
      <c r="O408" s="1" t="s">
        <v>4090</v>
      </c>
    </row>
    <row r="409" s="23" customFormat="1" ht="20" customHeight="1" spans="1:15">
      <c r="A409" s="1" t="s">
        <v>534</v>
      </c>
      <c r="B409" s="1" t="s">
        <v>528</v>
      </c>
      <c r="C409" s="1" t="s">
        <v>5443</v>
      </c>
      <c r="D409" s="1" t="s">
        <v>5444</v>
      </c>
      <c r="E409" s="1" t="s">
        <v>5075</v>
      </c>
      <c r="F409" s="1" t="s">
        <v>4885</v>
      </c>
      <c r="G409" s="1" t="s">
        <v>83</v>
      </c>
      <c r="H409" s="1" t="s">
        <v>4168</v>
      </c>
      <c r="I409" s="1" t="s">
        <v>5445</v>
      </c>
      <c r="J409" s="1" t="s">
        <v>4089</v>
      </c>
      <c r="K409" s="1" t="s">
        <v>4090</v>
      </c>
      <c r="L409" s="1" t="s">
        <v>4090</v>
      </c>
      <c r="M409" s="1" t="s">
        <v>4090</v>
      </c>
      <c r="N409" s="1" t="s">
        <v>4090</v>
      </c>
      <c r="O409" s="1" t="s">
        <v>4090</v>
      </c>
    </row>
    <row r="410" s="23" customFormat="1" ht="20" customHeight="1" spans="1:15">
      <c r="A410" s="1" t="s">
        <v>1586</v>
      </c>
      <c r="B410" s="1" t="s">
        <v>1581</v>
      </c>
      <c r="C410" s="1" t="s">
        <v>5446</v>
      </c>
      <c r="D410" s="1" t="s">
        <v>5447</v>
      </c>
      <c r="E410" s="1" t="s">
        <v>4885</v>
      </c>
      <c r="F410" s="1" t="s">
        <v>4480</v>
      </c>
      <c r="G410" s="1" t="s">
        <v>83</v>
      </c>
      <c r="H410" s="1" t="s">
        <v>5448</v>
      </c>
      <c r="I410" s="1" t="s">
        <v>5449</v>
      </c>
      <c r="J410" s="1" t="s">
        <v>4089</v>
      </c>
      <c r="K410" s="1" t="s">
        <v>4090</v>
      </c>
      <c r="L410" s="1" t="s">
        <v>4090</v>
      </c>
      <c r="M410" s="1" t="s">
        <v>4090</v>
      </c>
      <c r="N410" s="1" t="s">
        <v>4090</v>
      </c>
      <c r="O410" s="1" t="s">
        <v>4090</v>
      </c>
    </row>
    <row r="411" s="23" customFormat="1" ht="20" customHeight="1" spans="1:15">
      <c r="A411" s="1" t="s">
        <v>2778</v>
      </c>
      <c r="B411" s="1" t="s">
        <v>2773</v>
      </c>
      <c r="C411" s="1" t="s">
        <v>5450</v>
      </c>
      <c r="D411" s="1" t="s">
        <v>5451</v>
      </c>
      <c r="E411" s="1" t="s">
        <v>4885</v>
      </c>
      <c r="F411" s="1" t="s">
        <v>4148</v>
      </c>
      <c r="G411" s="1" t="s">
        <v>83</v>
      </c>
      <c r="H411" s="1" t="s">
        <v>4699</v>
      </c>
      <c r="I411" s="1" t="s">
        <v>5452</v>
      </c>
      <c r="J411" s="1" t="s">
        <v>4089</v>
      </c>
      <c r="K411" s="1" t="s">
        <v>4090</v>
      </c>
      <c r="L411" s="1" t="s">
        <v>4090</v>
      </c>
      <c r="M411" s="1" t="s">
        <v>4090</v>
      </c>
      <c r="N411" s="1" t="s">
        <v>4090</v>
      </c>
      <c r="O411" s="1" t="s">
        <v>4090</v>
      </c>
    </row>
    <row r="412" s="23" customFormat="1" ht="20" customHeight="1" spans="1:15">
      <c r="A412" s="1" t="s">
        <v>983</v>
      </c>
      <c r="B412" s="1" t="s">
        <v>977</v>
      </c>
      <c r="C412" s="1" t="s">
        <v>5453</v>
      </c>
      <c r="D412" s="1" t="s">
        <v>5454</v>
      </c>
      <c r="E412" s="1" t="s">
        <v>4885</v>
      </c>
      <c r="F412" s="1" t="s">
        <v>4652</v>
      </c>
      <c r="G412" s="1" t="s">
        <v>83</v>
      </c>
      <c r="H412" s="1" t="s">
        <v>4187</v>
      </c>
      <c r="I412" s="1" t="s">
        <v>5455</v>
      </c>
      <c r="J412" s="1" t="s">
        <v>4089</v>
      </c>
      <c r="K412" s="1" t="s">
        <v>4090</v>
      </c>
      <c r="L412" s="1" t="s">
        <v>4090</v>
      </c>
      <c r="M412" s="1" t="s">
        <v>4090</v>
      </c>
      <c r="N412" s="1" t="s">
        <v>4090</v>
      </c>
      <c r="O412" s="1" t="s">
        <v>4090</v>
      </c>
    </row>
    <row r="413" s="23" customFormat="1" ht="20" customHeight="1" spans="1:15">
      <c r="A413" s="1" t="s">
        <v>1032</v>
      </c>
      <c r="B413" s="1" t="s">
        <v>1027</v>
      </c>
      <c r="C413" s="1" t="s">
        <v>5456</v>
      </c>
      <c r="D413" s="1" t="s">
        <v>5457</v>
      </c>
      <c r="E413" s="1" t="s">
        <v>5075</v>
      </c>
      <c r="F413" s="1" t="s">
        <v>4652</v>
      </c>
      <c r="G413" s="1" t="s">
        <v>83</v>
      </c>
      <c r="H413" s="1" t="s">
        <v>5458</v>
      </c>
      <c r="I413" s="1" t="s">
        <v>5459</v>
      </c>
      <c r="J413" s="1" t="s">
        <v>4089</v>
      </c>
      <c r="K413" s="1" t="s">
        <v>4090</v>
      </c>
      <c r="L413" s="1" t="s">
        <v>4090</v>
      </c>
      <c r="M413" s="1" t="s">
        <v>4090</v>
      </c>
      <c r="N413" s="1" t="s">
        <v>4090</v>
      </c>
      <c r="O413" s="1" t="s">
        <v>4090</v>
      </c>
    </row>
    <row r="414" s="23" customFormat="1" ht="20" customHeight="1" spans="1:15">
      <c r="A414" s="1" t="s">
        <v>554</v>
      </c>
      <c r="B414" s="1" t="s">
        <v>548</v>
      </c>
      <c r="C414" s="1" t="s">
        <v>5460</v>
      </c>
      <c r="D414" s="1" t="s">
        <v>5461</v>
      </c>
      <c r="E414" s="1" t="s">
        <v>5075</v>
      </c>
      <c r="F414" s="1" t="s">
        <v>4885</v>
      </c>
      <c r="G414" s="1" t="s">
        <v>83</v>
      </c>
      <c r="H414" s="1" t="s">
        <v>4527</v>
      </c>
      <c r="I414" s="1" t="s">
        <v>5462</v>
      </c>
      <c r="J414" s="1" t="s">
        <v>4089</v>
      </c>
      <c r="K414" s="1" t="s">
        <v>4090</v>
      </c>
      <c r="L414" s="1" t="s">
        <v>4090</v>
      </c>
      <c r="M414" s="1" t="s">
        <v>4090</v>
      </c>
      <c r="N414" s="1" t="s">
        <v>4090</v>
      </c>
      <c r="O414" s="1" t="s">
        <v>4090</v>
      </c>
    </row>
    <row r="415" s="23" customFormat="1" ht="20" customHeight="1" spans="1:15">
      <c r="A415" s="1" t="s">
        <v>390</v>
      </c>
      <c r="B415" s="1" t="s">
        <v>384</v>
      </c>
      <c r="C415" s="1" t="s">
        <v>4217</v>
      </c>
      <c r="D415" s="1" t="s">
        <v>5463</v>
      </c>
      <c r="E415" s="1" t="s">
        <v>5075</v>
      </c>
      <c r="F415" s="1" t="s">
        <v>4885</v>
      </c>
      <c r="G415" s="1" t="s">
        <v>83</v>
      </c>
      <c r="H415" s="1" t="s">
        <v>4097</v>
      </c>
      <c r="I415" s="1" t="s">
        <v>5464</v>
      </c>
      <c r="J415" s="1" t="s">
        <v>4089</v>
      </c>
      <c r="K415" s="1" t="s">
        <v>4090</v>
      </c>
      <c r="L415" s="1" t="s">
        <v>4090</v>
      </c>
      <c r="M415" s="1" t="s">
        <v>4090</v>
      </c>
      <c r="N415" s="1" t="s">
        <v>4090</v>
      </c>
      <c r="O415" s="1" t="s">
        <v>4090</v>
      </c>
    </row>
    <row r="416" s="23" customFormat="1" ht="20" customHeight="1" spans="1:15">
      <c r="A416" s="1" t="s">
        <v>2166</v>
      </c>
      <c r="B416" s="1" t="s">
        <v>2161</v>
      </c>
      <c r="C416" s="1" t="s">
        <v>4668</v>
      </c>
      <c r="D416" s="1" t="s">
        <v>5465</v>
      </c>
      <c r="E416" s="1" t="s">
        <v>4480</v>
      </c>
      <c r="F416" s="1" t="s">
        <v>4264</v>
      </c>
      <c r="G416" s="1" t="s">
        <v>83</v>
      </c>
      <c r="H416" s="1" t="s">
        <v>4527</v>
      </c>
      <c r="I416" s="1" t="s">
        <v>5466</v>
      </c>
      <c r="J416" s="1" t="s">
        <v>4089</v>
      </c>
      <c r="K416" s="1" t="s">
        <v>4090</v>
      </c>
      <c r="L416" s="1" t="s">
        <v>4090</v>
      </c>
      <c r="M416" s="1" t="s">
        <v>4090</v>
      </c>
      <c r="N416" s="1" t="s">
        <v>4090</v>
      </c>
      <c r="O416" s="1" t="s">
        <v>4090</v>
      </c>
    </row>
    <row r="417" s="23" customFormat="1" ht="20" customHeight="1" spans="1:15">
      <c r="A417" s="1" t="s">
        <v>1278</v>
      </c>
      <c r="B417" s="1" t="s">
        <v>1274</v>
      </c>
      <c r="C417" s="1" t="s">
        <v>5467</v>
      </c>
      <c r="D417" s="1" t="s">
        <v>5468</v>
      </c>
      <c r="E417" s="1" t="s">
        <v>5075</v>
      </c>
      <c r="F417" s="1" t="s">
        <v>4652</v>
      </c>
      <c r="G417" s="1" t="s">
        <v>83</v>
      </c>
      <c r="H417" s="1" t="s">
        <v>5309</v>
      </c>
      <c r="I417" s="1" t="s">
        <v>5469</v>
      </c>
      <c r="J417" s="1" t="s">
        <v>4089</v>
      </c>
      <c r="K417" s="1" t="s">
        <v>4090</v>
      </c>
      <c r="L417" s="1" t="s">
        <v>4090</v>
      </c>
      <c r="M417" s="1" t="s">
        <v>4090</v>
      </c>
      <c r="N417" s="1" t="s">
        <v>4090</v>
      </c>
      <c r="O417" s="1" t="s">
        <v>4090</v>
      </c>
    </row>
    <row r="418" s="23" customFormat="1" ht="20" customHeight="1" spans="1:15">
      <c r="A418" s="1" t="s">
        <v>706</v>
      </c>
      <c r="B418" s="1" t="s">
        <v>700</v>
      </c>
      <c r="C418" s="1" t="s">
        <v>5050</v>
      </c>
      <c r="D418" s="1" t="s">
        <v>5051</v>
      </c>
      <c r="E418" s="1" t="s">
        <v>5430</v>
      </c>
      <c r="F418" s="1" t="s">
        <v>4885</v>
      </c>
      <c r="G418" s="1" t="s">
        <v>83</v>
      </c>
      <c r="H418" s="1" t="s">
        <v>5470</v>
      </c>
      <c r="I418" s="1" t="s">
        <v>5471</v>
      </c>
      <c r="J418" s="1" t="s">
        <v>4089</v>
      </c>
      <c r="K418" s="1" t="s">
        <v>4090</v>
      </c>
      <c r="L418" s="1" t="s">
        <v>4090</v>
      </c>
      <c r="M418" s="1" t="s">
        <v>4090</v>
      </c>
      <c r="N418" s="1" t="s">
        <v>4090</v>
      </c>
      <c r="O418" s="1" t="s">
        <v>4090</v>
      </c>
    </row>
    <row r="419" s="23" customFormat="1" ht="20" customHeight="1" spans="1:15">
      <c r="A419" s="1" t="s">
        <v>1471</v>
      </c>
      <c r="B419" s="1" t="s">
        <v>1469</v>
      </c>
      <c r="C419" s="1" t="s">
        <v>5385</v>
      </c>
      <c r="D419" s="1" t="s">
        <v>5386</v>
      </c>
      <c r="E419" s="1" t="s">
        <v>4885</v>
      </c>
      <c r="F419" s="1" t="s">
        <v>4652</v>
      </c>
      <c r="G419" s="1" t="s">
        <v>83</v>
      </c>
      <c r="H419" s="1" t="s">
        <v>4442</v>
      </c>
      <c r="I419" s="1" t="s">
        <v>5472</v>
      </c>
      <c r="J419" s="1" t="s">
        <v>4089</v>
      </c>
      <c r="K419" s="1" t="s">
        <v>4090</v>
      </c>
      <c r="L419" s="1" t="s">
        <v>4090</v>
      </c>
      <c r="M419" s="1" t="s">
        <v>4090</v>
      </c>
      <c r="N419" s="1" t="s">
        <v>4090</v>
      </c>
      <c r="O419" s="1" t="s">
        <v>4090</v>
      </c>
    </row>
    <row r="420" s="23" customFormat="1" ht="20" customHeight="1" spans="1:15">
      <c r="A420" s="1" t="s">
        <v>672</v>
      </c>
      <c r="B420" s="1" t="s">
        <v>668</v>
      </c>
      <c r="C420" s="1" t="s">
        <v>5057</v>
      </c>
      <c r="D420" s="1" t="s">
        <v>5473</v>
      </c>
      <c r="E420" s="1" t="s">
        <v>5317</v>
      </c>
      <c r="F420" s="1" t="s">
        <v>4885</v>
      </c>
      <c r="G420" s="1" t="s">
        <v>83</v>
      </c>
      <c r="H420" s="1" t="s">
        <v>4974</v>
      </c>
      <c r="I420" s="1" t="s">
        <v>5474</v>
      </c>
      <c r="J420" s="1" t="s">
        <v>4089</v>
      </c>
      <c r="K420" s="1" t="s">
        <v>4090</v>
      </c>
      <c r="L420" s="1" t="s">
        <v>4090</v>
      </c>
      <c r="M420" s="1" t="s">
        <v>4090</v>
      </c>
      <c r="N420" s="1" t="s">
        <v>4090</v>
      </c>
      <c r="O420" s="1" t="s">
        <v>4090</v>
      </c>
    </row>
    <row r="421" s="23" customFormat="1" ht="20" customHeight="1" spans="1:15">
      <c r="A421" s="1" t="s">
        <v>408</v>
      </c>
      <c r="B421" s="1" t="s">
        <v>403</v>
      </c>
      <c r="C421" s="1" t="s">
        <v>5475</v>
      </c>
      <c r="D421" s="1" t="s">
        <v>5476</v>
      </c>
      <c r="E421" s="1" t="s">
        <v>5430</v>
      </c>
      <c r="F421" s="1" t="s">
        <v>4885</v>
      </c>
      <c r="G421" s="1" t="s">
        <v>83</v>
      </c>
      <c r="H421" s="1" t="s">
        <v>5477</v>
      </c>
      <c r="I421" s="1" t="s">
        <v>5478</v>
      </c>
      <c r="J421" s="1" t="s">
        <v>4089</v>
      </c>
      <c r="K421" s="1" t="s">
        <v>4090</v>
      </c>
      <c r="L421" s="1" t="s">
        <v>4090</v>
      </c>
      <c r="M421" s="1" t="s">
        <v>4090</v>
      </c>
      <c r="N421" s="1" t="s">
        <v>4090</v>
      </c>
      <c r="O421" s="1" t="s">
        <v>4090</v>
      </c>
    </row>
    <row r="422" s="23" customFormat="1" ht="20" customHeight="1" spans="1:15">
      <c r="A422" s="1" t="s">
        <v>1620</v>
      </c>
      <c r="B422" s="1" t="s">
        <v>1615</v>
      </c>
      <c r="C422" s="1" t="s">
        <v>5479</v>
      </c>
      <c r="D422" s="1" t="s">
        <v>5480</v>
      </c>
      <c r="E422" s="1" t="s">
        <v>4652</v>
      </c>
      <c r="F422" s="1" t="s">
        <v>4480</v>
      </c>
      <c r="G422" s="1" t="s">
        <v>83</v>
      </c>
      <c r="H422" s="1" t="s">
        <v>4544</v>
      </c>
      <c r="I422" s="1" t="s">
        <v>5481</v>
      </c>
      <c r="J422" s="1" t="s">
        <v>4089</v>
      </c>
      <c r="K422" s="1" t="s">
        <v>4090</v>
      </c>
      <c r="L422" s="1" t="s">
        <v>4090</v>
      </c>
      <c r="M422" s="1" t="s">
        <v>4090</v>
      </c>
      <c r="N422" s="1" t="s">
        <v>4090</v>
      </c>
      <c r="O422" s="1" t="s">
        <v>4090</v>
      </c>
    </row>
    <row r="423" s="23" customFormat="1" ht="20" customHeight="1" spans="1:15">
      <c r="A423" s="1" t="s">
        <v>896</v>
      </c>
      <c r="B423" s="1" t="s">
        <v>891</v>
      </c>
      <c r="C423" s="1" t="s">
        <v>5482</v>
      </c>
      <c r="D423" s="1" t="s">
        <v>5483</v>
      </c>
      <c r="E423" s="1" t="s">
        <v>5430</v>
      </c>
      <c r="F423" s="1" t="s">
        <v>4885</v>
      </c>
      <c r="G423" s="1" t="s">
        <v>83</v>
      </c>
      <c r="H423" s="1" t="s">
        <v>5484</v>
      </c>
      <c r="I423" s="1" t="s">
        <v>5485</v>
      </c>
      <c r="J423" s="1" t="s">
        <v>4089</v>
      </c>
      <c r="K423" s="1" t="s">
        <v>4090</v>
      </c>
      <c r="L423" s="1" t="s">
        <v>4090</v>
      </c>
      <c r="M423" s="1" t="s">
        <v>4090</v>
      </c>
      <c r="N423" s="1" t="s">
        <v>4090</v>
      </c>
      <c r="O423" s="1" t="s">
        <v>4090</v>
      </c>
    </row>
    <row r="424" s="23" customFormat="1" ht="20" customHeight="1" spans="1:15">
      <c r="A424" s="1" t="s">
        <v>1343</v>
      </c>
      <c r="B424" s="1" t="s">
        <v>1338</v>
      </c>
      <c r="C424" s="1" t="s">
        <v>5486</v>
      </c>
      <c r="D424" s="1" t="s">
        <v>5487</v>
      </c>
      <c r="E424" s="1" t="s">
        <v>5430</v>
      </c>
      <c r="F424" s="1" t="s">
        <v>4652</v>
      </c>
      <c r="G424" s="1" t="s">
        <v>83</v>
      </c>
      <c r="H424" s="1" t="s">
        <v>5488</v>
      </c>
      <c r="I424" s="1" t="s">
        <v>5489</v>
      </c>
      <c r="J424" s="1" t="s">
        <v>4089</v>
      </c>
      <c r="K424" s="1" t="s">
        <v>4090</v>
      </c>
      <c r="L424" s="1" t="s">
        <v>4090</v>
      </c>
      <c r="M424" s="1" t="s">
        <v>4090</v>
      </c>
      <c r="N424" s="1" t="s">
        <v>4090</v>
      </c>
      <c r="O424" s="1" t="s">
        <v>4090</v>
      </c>
    </row>
    <row r="425" s="23" customFormat="1" ht="20" customHeight="1" spans="1:15">
      <c r="A425" s="1" t="s">
        <v>166</v>
      </c>
      <c r="B425" s="1" t="s">
        <v>161</v>
      </c>
      <c r="C425" s="1" t="s">
        <v>5490</v>
      </c>
      <c r="D425" s="1" t="s">
        <v>5491</v>
      </c>
      <c r="E425" s="1" t="s">
        <v>5317</v>
      </c>
      <c r="F425" s="1" t="s">
        <v>4885</v>
      </c>
      <c r="G425" s="1" t="s">
        <v>83</v>
      </c>
      <c r="H425" s="1" t="s">
        <v>5238</v>
      </c>
      <c r="I425" s="1" t="s">
        <v>5492</v>
      </c>
      <c r="J425" s="1" t="s">
        <v>4089</v>
      </c>
      <c r="K425" s="1" t="s">
        <v>4090</v>
      </c>
      <c r="L425" s="1" t="s">
        <v>4090</v>
      </c>
      <c r="M425" s="1" t="s">
        <v>4090</v>
      </c>
      <c r="N425" s="1" t="s">
        <v>4090</v>
      </c>
      <c r="O425" s="1" t="s">
        <v>4090</v>
      </c>
    </row>
    <row r="426" s="23" customFormat="1" ht="20" customHeight="1" spans="1:15">
      <c r="A426" s="1" t="s">
        <v>634</v>
      </c>
      <c r="B426" s="1" t="s">
        <v>630</v>
      </c>
      <c r="C426" s="1" t="s">
        <v>5493</v>
      </c>
      <c r="D426" s="1" t="s">
        <v>5494</v>
      </c>
      <c r="E426" s="1" t="s">
        <v>5430</v>
      </c>
      <c r="F426" s="1" t="s">
        <v>4885</v>
      </c>
      <c r="G426" s="1" t="s">
        <v>83</v>
      </c>
      <c r="H426" s="1" t="s">
        <v>5495</v>
      </c>
      <c r="I426" s="1" t="s">
        <v>5496</v>
      </c>
      <c r="J426" s="1" t="s">
        <v>4089</v>
      </c>
      <c r="K426" s="1" t="s">
        <v>4090</v>
      </c>
      <c r="L426" s="1" t="s">
        <v>4090</v>
      </c>
      <c r="M426" s="1" t="s">
        <v>4090</v>
      </c>
      <c r="N426" s="1" t="s">
        <v>4090</v>
      </c>
      <c r="O426" s="1" t="s">
        <v>4090</v>
      </c>
    </row>
    <row r="427" s="23" customFormat="1" ht="20" customHeight="1" spans="1:15">
      <c r="A427" s="1" t="s">
        <v>1531</v>
      </c>
      <c r="B427" s="1" t="s">
        <v>1526</v>
      </c>
      <c r="C427" s="1" t="s">
        <v>4396</v>
      </c>
      <c r="D427" s="1" t="s">
        <v>4397</v>
      </c>
      <c r="E427" s="1" t="s">
        <v>4652</v>
      </c>
      <c r="F427" s="1" t="s">
        <v>4480</v>
      </c>
      <c r="G427" s="1" t="s">
        <v>83</v>
      </c>
      <c r="H427" s="1" t="s">
        <v>4137</v>
      </c>
      <c r="I427" s="1" t="s">
        <v>5497</v>
      </c>
      <c r="J427" s="1" t="s">
        <v>4089</v>
      </c>
      <c r="K427" s="1" t="s">
        <v>4090</v>
      </c>
      <c r="L427" s="1" t="s">
        <v>4090</v>
      </c>
      <c r="M427" s="1" t="s">
        <v>4090</v>
      </c>
      <c r="N427" s="1" t="s">
        <v>4090</v>
      </c>
      <c r="O427" s="1" t="s">
        <v>4090</v>
      </c>
    </row>
    <row r="428" s="23" customFormat="1" ht="20" customHeight="1" spans="1:15">
      <c r="A428" s="1" t="s">
        <v>1151</v>
      </c>
      <c r="B428" s="1" t="s">
        <v>1146</v>
      </c>
      <c r="C428" s="1" t="s">
        <v>5498</v>
      </c>
      <c r="D428" s="1" t="s">
        <v>5499</v>
      </c>
      <c r="E428" s="1" t="s">
        <v>4885</v>
      </c>
      <c r="F428" s="1" t="s">
        <v>4652</v>
      </c>
      <c r="G428" s="1" t="s">
        <v>83</v>
      </c>
      <c r="H428" s="1" t="s">
        <v>4786</v>
      </c>
      <c r="I428" s="1" t="s">
        <v>5500</v>
      </c>
      <c r="J428" s="1" t="s">
        <v>4089</v>
      </c>
      <c r="K428" s="1" t="s">
        <v>4090</v>
      </c>
      <c r="L428" s="1" t="s">
        <v>4090</v>
      </c>
      <c r="M428" s="1" t="s">
        <v>4090</v>
      </c>
      <c r="N428" s="1" t="s">
        <v>4090</v>
      </c>
      <c r="O428" s="1" t="s">
        <v>4090</v>
      </c>
    </row>
    <row r="429" s="23" customFormat="1" ht="20" customHeight="1" spans="1:15">
      <c r="A429" s="1" t="s">
        <v>3626</v>
      </c>
      <c r="B429" s="1" t="s">
        <v>3621</v>
      </c>
      <c r="C429" s="1" t="s">
        <v>5501</v>
      </c>
      <c r="D429" s="1" t="s">
        <v>5502</v>
      </c>
      <c r="E429" s="1" t="s">
        <v>4652</v>
      </c>
      <c r="F429" s="1" t="s">
        <v>4086</v>
      </c>
      <c r="G429" s="1" t="s">
        <v>83</v>
      </c>
      <c r="H429" s="1" t="s">
        <v>5503</v>
      </c>
      <c r="I429" s="1" t="s">
        <v>5504</v>
      </c>
      <c r="J429" s="1" t="s">
        <v>4089</v>
      </c>
      <c r="K429" s="1" t="s">
        <v>4090</v>
      </c>
      <c r="L429" s="1" t="s">
        <v>4090</v>
      </c>
      <c r="M429" s="1" t="s">
        <v>4090</v>
      </c>
      <c r="N429" s="1" t="s">
        <v>4090</v>
      </c>
      <c r="O429" s="1" t="s">
        <v>4090</v>
      </c>
    </row>
    <row r="430" s="23" customFormat="1" ht="20" customHeight="1" spans="1:15">
      <c r="A430" s="1" t="s">
        <v>2335</v>
      </c>
      <c r="B430" s="1" t="s">
        <v>2330</v>
      </c>
      <c r="C430" s="1" t="s">
        <v>5505</v>
      </c>
      <c r="D430" s="1" t="s">
        <v>5506</v>
      </c>
      <c r="E430" s="1" t="s">
        <v>4885</v>
      </c>
      <c r="F430" s="1" t="s">
        <v>4264</v>
      </c>
      <c r="G430" s="1" t="s">
        <v>83</v>
      </c>
      <c r="H430" s="1" t="s">
        <v>5507</v>
      </c>
      <c r="I430" s="1" t="s">
        <v>5508</v>
      </c>
      <c r="J430" s="1" t="s">
        <v>4089</v>
      </c>
      <c r="K430" s="1" t="s">
        <v>4090</v>
      </c>
      <c r="L430" s="1" t="s">
        <v>4090</v>
      </c>
      <c r="M430" s="1" t="s">
        <v>4090</v>
      </c>
      <c r="N430" s="1" t="s">
        <v>4090</v>
      </c>
      <c r="O430" s="1" t="s">
        <v>4090</v>
      </c>
    </row>
    <row r="431" s="23" customFormat="1" ht="20" customHeight="1" spans="1:15">
      <c r="A431" s="1" t="s">
        <v>1506</v>
      </c>
      <c r="B431" s="1" t="s">
        <v>1499</v>
      </c>
      <c r="C431" s="1" t="s">
        <v>5509</v>
      </c>
      <c r="D431" s="1" t="s">
        <v>5510</v>
      </c>
      <c r="E431" s="1" t="s">
        <v>5075</v>
      </c>
      <c r="F431" s="1" t="s">
        <v>4480</v>
      </c>
      <c r="G431" s="1" t="s">
        <v>83</v>
      </c>
      <c r="H431" s="1" t="s">
        <v>5163</v>
      </c>
      <c r="I431" s="1" t="s">
        <v>5511</v>
      </c>
      <c r="J431" s="1" t="s">
        <v>4089</v>
      </c>
      <c r="K431" s="1" t="s">
        <v>4090</v>
      </c>
      <c r="L431" s="1" t="s">
        <v>4090</v>
      </c>
      <c r="M431" s="1" t="s">
        <v>4090</v>
      </c>
      <c r="N431" s="1" t="s">
        <v>4090</v>
      </c>
      <c r="O431" s="1" t="s">
        <v>4090</v>
      </c>
    </row>
    <row r="432" s="23" customFormat="1" ht="20" customHeight="1" spans="1:15">
      <c r="A432" s="1" t="s">
        <v>1555</v>
      </c>
      <c r="B432" s="1" t="s">
        <v>1549</v>
      </c>
      <c r="C432" s="1" t="s">
        <v>5512</v>
      </c>
      <c r="D432" s="1" t="s">
        <v>5513</v>
      </c>
      <c r="E432" s="1" t="s">
        <v>5317</v>
      </c>
      <c r="F432" s="1" t="s">
        <v>4480</v>
      </c>
      <c r="G432" s="1" t="s">
        <v>83</v>
      </c>
      <c r="H432" s="1" t="s">
        <v>5514</v>
      </c>
      <c r="I432" s="1" t="s">
        <v>5515</v>
      </c>
      <c r="J432" s="1" t="s">
        <v>4089</v>
      </c>
      <c r="K432" s="1" t="s">
        <v>4090</v>
      </c>
      <c r="L432" s="1" t="s">
        <v>4090</v>
      </c>
      <c r="M432" s="1" t="s">
        <v>4090</v>
      </c>
      <c r="N432" s="1" t="s">
        <v>4090</v>
      </c>
      <c r="O432" s="1" t="s">
        <v>4090</v>
      </c>
    </row>
    <row r="433" s="23" customFormat="1" ht="20" customHeight="1" spans="1:15">
      <c r="A433" s="1" t="s">
        <v>710</v>
      </c>
      <c r="B433" s="1" t="s">
        <v>707</v>
      </c>
      <c r="C433" s="1" t="s">
        <v>5516</v>
      </c>
      <c r="D433" s="1" t="s">
        <v>5517</v>
      </c>
      <c r="E433" s="1" t="s">
        <v>5430</v>
      </c>
      <c r="F433" s="1" t="s">
        <v>4885</v>
      </c>
      <c r="G433" s="1" t="s">
        <v>83</v>
      </c>
      <c r="H433" s="1" t="s">
        <v>5518</v>
      </c>
      <c r="I433" s="1" t="s">
        <v>5519</v>
      </c>
      <c r="J433" s="1" t="s">
        <v>4089</v>
      </c>
      <c r="K433" s="1" t="s">
        <v>4090</v>
      </c>
      <c r="L433" s="1" t="s">
        <v>4090</v>
      </c>
      <c r="M433" s="1" t="s">
        <v>4090</v>
      </c>
      <c r="N433" s="1" t="s">
        <v>4090</v>
      </c>
      <c r="O433" s="1" t="s">
        <v>4090</v>
      </c>
    </row>
    <row r="434" s="23" customFormat="1" ht="20" customHeight="1" spans="1:15">
      <c r="A434" s="1" t="s">
        <v>1934</v>
      </c>
      <c r="B434" s="1" t="s">
        <v>1929</v>
      </c>
      <c r="C434" s="1" t="s">
        <v>5520</v>
      </c>
      <c r="D434" s="1" t="s">
        <v>5521</v>
      </c>
      <c r="E434" s="1" t="s">
        <v>5430</v>
      </c>
      <c r="F434" s="1" t="s">
        <v>4480</v>
      </c>
      <c r="G434" s="1" t="s">
        <v>83</v>
      </c>
      <c r="H434" s="1" t="s">
        <v>5522</v>
      </c>
      <c r="I434" s="1" t="s">
        <v>5523</v>
      </c>
      <c r="J434" s="1" t="s">
        <v>4089</v>
      </c>
      <c r="K434" s="1" t="s">
        <v>4090</v>
      </c>
      <c r="L434" s="1" t="s">
        <v>4090</v>
      </c>
      <c r="M434" s="1" t="s">
        <v>4090</v>
      </c>
      <c r="N434" s="1" t="s">
        <v>4090</v>
      </c>
      <c r="O434" s="1" t="s">
        <v>4090</v>
      </c>
    </row>
    <row r="435" s="23" customFormat="1" ht="20" customHeight="1" spans="1:15">
      <c r="A435" s="1" t="s">
        <v>4003</v>
      </c>
      <c r="B435" s="1" t="s">
        <v>3999</v>
      </c>
      <c r="C435" s="1" t="s">
        <v>5524</v>
      </c>
      <c r="D435" s="1" t="s">
        <v>5525</v>
      </c>
      <c r="E435" s="1" t="s">
        <v>4148</v>
      </c>
      <c r="F435" s="1" t="s">
        <v>4086</v>
      </c>
      <c r="G435" s="1" t="s">
        <v>83</v>
      </c>
      <c r="H435" s="1" t="s">
        <v>5407</v>
      </c>
      <c r="I435" s="1" t="s">
        <v>5526</v>
      </c>
      <c r="J435" s="1" t="s">
        <v>4089</v>
      </c>
      <c r="K435" s="1" t="s">
        <v>4090</v>
      </c>
      <c r="L435" s="1" t="s">
        <v>4090</v>
      </c>
      <c r="M435" s="1" t="s">
        <v>4090</v>
      </c>
      <c r="N435" s="1" t="s">
        <v>4090</v>
      </c>
      <c r="O435" s="1" t="s">
        <v>4090</v>
      </c>
    </row>
    <row r="436" s="23" customFormat="1" ht="20" customHeight="1" spans="1:15">
      <c r="A436" s="1" t="s">
        <v>2445</v>
      </c>
      <c r="B436" s="1" t="s">
        <v>2442</v>
      </c>
      <c r="C436" s="1" t="s">
        <v>5527</v>
      </c>
      <c r="D436" s="1" t="s">
        <v>5528</v>
      </c>
      <c r="E436" s="1" t="s">
        <v>4480</v>
      </c>
      <c r="F436" s="1" t="s">
        <v>4264</v>
      </c>
      <c r="G436" s="1" t="s">
        <v>83</v>
      </c>
      <c r="H436" s="1" t="s">
        <v>5407</v>
      </c>
      <c r="I436" s="1" t="s">
        <v>5529</v>
      </c>
      <c r="J436" s="1" t="s">
        <v>4089</v>
      </c>
      <c r="K436" s="1" t="s">
        <v>4090</v>
      </c>
      <c r="L436" s="1" t="s">
        <v>4090</v>
      </c>
      <c r="M436" s="1" t="s">
        <v>4090</v>
      </c>
      <c r="N436" s="1" t="s">
        <v>4090</v>
      </c>
      <c r="O436" s="1" t="s">
        <v>4090</v>
      </c>
    </row>
    <row r="437" s="23" customFormat="1" ht="20" customHeight="1" spans="1:15">
      <c r="A437" s="1" t="s">
        <v>2619</v>
      </c>
      <c r="B437" s="1" t="s">
        <v>2615</v>
      </c>
      <c r="C437" s="1" t="s">
        <v>5530</v>
      </c>
      <c r="D437" s="1" t="s">
        <v>5531</v>
      </c>
      <c r="E437" s="1" t="s">
        <v>4264</v>
      </c>
      <c r="F437" s="1" t="s">
        <v>4148</v>
      </c>
      <c r="G437" s="1" t="s">
        <v>83</v>
      </c>
      <c r="H437" s="1" t="s">
        <v>5532</v>
      </c>
      <c r="I437" s="1" t="s">
        <v>5533</v>
      </c>
      <c r="J437" s="1" t="s">
        <v>4089</v>
      </c>
      <c r="K437" s="1" t="s">
        <v>4090</v>
      </c>
      <c r="L437" s="1" t="s">
        <v>4090</v>
      </c>
      <c r="M437" s="1" t="s">
        <v>4090</v>
      </c>
      <c r="N437" s="1" t="s">
        <v>4090</v>
      </c>
      <c r="O437" s="1" t="s">
        <v>4090</v>
      </c>
    </row>
    <row r="438" s="23" customFormat="1" ht="20" customHeight="1" spans="1:15">
      <c r="A438" s="1" t="s">
        <v>402</v>
      </c>
      <c r="B438" s="1" t="s">
        <v>397</v>
      </c>
      <c r="C438" s="1" t="s">
        <v>4258</v>
      </c>
      <c r="D438" s="1" t="s">
        <v>5534</v>
      </c>
      <c r="E438" s="1" t="s">
        <v>5430</v>
      </c>
      <c r="F438" s="1" t="s">
        <v>4885</v>
      </c>
      <c r="G438" s="1" t="s">
        <v>83</v>
      </c>
      <c r="H438" s="1" t="s">
        <v>5535</v>
      </c>
      <c r="I438" s="1" t="s">
        <v>5536</v>
      </c>
      <c r="J438" s="1" t="s">
        <v>4089</v>
      </c>
      <c r="K438" s="1" t="s">
        <v>4090</v>
      </c>
      <c r="L438" s="1" t="s">
        <v>4090</v>
      </c>
      <c r="M438" s="1" t="s">
        <v>4090</v>
      </c>
      <c r="N438" s="1" t="s">
        <v>4090</v>
      </c>
      <c r="O438" s="1" t="s">
        <v>4090</v>
      </c>
    </row>
    <row r="439" s="23" customFormat="1" ht="20" customHeight="1" spans="1:15">
      <c r="A439" s="1" t="s">
        <v>3098</v>
      </c>
      <c r="B439" s="1" t="s">
        <v>3095</v>
      </c>
      <c r="C439" s="1" t="s">
        <v>5537</v>
      </c>
      <c r="D439" s="1" t="s">
        <v>5538</v>
      </c>
      <c r="E439" s="1" t="s">
        <v>4148</v>
      </c>
      <c r="F439" s="1" t="s">
        <v>4085</v>
      </c>
      <c r="G439" s="1" t="s">
        <v>83</v>
      </c>
      <c r="H439" s="1" t="s">
        <v>4420</v>
      </c>
      <c r="I439" s="1" t="s">
        <v>5539</v>
      </c>
      <c r="J439" s="1" t="s">
        <v>4089</v>
      </c>
      <c r="K439" s="1" t="s">
        <v>4090</v>
      </c>
      <c r="L439" s="1" t="s">
        <v>4090</v>
      </c>
      <c r="M439" s="1" t="s">
        <v>4090</v>
      </c>
      <c r="N439" s="1" t="s">
        <v>4090</v>
      </c>
      <c r="O439" s="1" t="s">
        <v>4090</v>
      </c>
    </row>
    <row r="440" s="23" customFormat="1" ht="20" customHeight="1" spans="1:15">
      <c r="A440" s="1" t="s">
        <v>2117</v>
      </c>
      <c r="B440" s="1" t="s">
        <v>2112</v>
      </c>
      <c r="C440" s="1" t="s">
        <v>5540</v>
      </c>
      <c r="D440" s="1" t="s">
        <v>5541</v>
      </c>
      <c r="E440" s="1" t="s">
        <v>5430</v>
      </c>
      <c r="F440" s="1" t="s">
        <v>4264</v>
      </c>
      <c r="G440" s="1" t="s">
        <v>83</v>
      </c>
      <c r="H440" s="1" t="s">
        <v>5542</v>
      </c>
      <c r="I440" s="1" t="s">
        <v>5543</v>
      </c>
      <c r="J440" s="1" t="s">
        <v>4089</v>
      </c>
      <c r="K440" s="1" t="s">
        <v>4090</v>
      </c>
      <c r="L440" s="1" t="s">
        <v>4090</v>
      </c>
      <c r="M440" s="1" t="s">
        <v>4090</v>
      </c>
      <c r="N440" s="1" t="s">
        <v>4090</v>
      </c>
      <c r="O440" s="1" t="s">
        <v>4090</v>
      </c>
    </row>
    <row r="441" s="23" customFormat="1" ht="20" customHeight="1" spans="1:15">
      <c r="A441" s="1" t="s">
        <v>2929</v>
      </c>
      <c r="B441" s="1" t="s">
        <v>2925</v>
      </c>
      <c r="C441" s="1" t="s">
        <v>5013</v>
      </c>
      <c r="D441" s="1" t="s">
        <v>5544</v>
      </c>
      <c r="E441" s="1" t="s">
        <v>4480</v>
      </c>
      <c r="F441" s="1" t="s">
        <v>4148</v>
      </c>
      <c r="G441" s="1" t="s">
        <v>83</v>
      </c>
      <c r="H441" s="1" t="s">
        <v>4782</v>
      </c>
      <c r="I441" s="1" t="s">
        <v>5545</v>
      </c>
      <c r="J441" s="1" t="s">
        <v>4089</v>
      </c>
      <c r="K441" s="1" t="s">
        <v>4090</v>
      </c>
      <c r="L441" s="1" t="s">
        <v>4090</v>
      </c>
      <c r="M441" s="1" t="s">
        <v>4090</v>
      </c>
      <c r="N441" s="1" t="s">
        <v>4090</v>
      </c>
      <c r="O441" s="1" t="s">
        <v>4090</v>
      </c>
    </row>
    <row r="442" s="23" customFormat="1" ht="20" customHeight="1" spans="1:15">
      <c r="A442" s="1" t="s">
        <v>918</v>
      </c>
      <c r="B442" s="1" t="s">
        <v>913</v>
      </c>
      <c r="C442" s="1" t="s">
        <v>5385</v>
      </c>
      <c r="D442" s="1" t="s">
        <v>5386</v>
      </c>
      <c r="E442" s="1" t="s">
        <v>5075</v>
      </c>
      <c r="F442" s="1" t="s">
        <v>4885</v>
      </c>
      <c r="G442" s="1" t="s">
        <v>83</v>
      </c>
      <c r="H442" s="1" t="s">
        <v>5293</v>
      </c>
      <c r="I442" s="1" t="s">
        <v>5546</v>
      </c>
      <c r="J442" s="1" t="s">
        <v>4089</v>
      </c>
      <c r="K442" s="1" t="s">
        <v>4090</v>
      </c>
      <c r="L442" s="1" t="s">
        <v>4090</v>
      </c>
      <c r="M442" s="1" t="s">
        <v>4090</v>
      </c>
      <c r="N442" s="1" t="s">
        <v>4090</v>
      </c>
      <c r="O442" s="1" t="s">
        <v>4090</v>
      </c>
    </row>
    <row r="443" s="23" customFormat="1" ht="20" customHeight="1" spans="1:15">
      <c r="A443" s="1" t="s">
        <v>2198</v>
      </c>
      <c r="B443" s="1" t="s">
        <v>2192</v>
      </c>
      <c r="C443" s="1" t="s">
        <v>5547</v>
      </c>
      <c r="D443" s="1" t="s">
        <v>5548</v>
      </c>
      <c r="E443" s="1" t="s">
        <v>5075</v>
      </c>
      <c r="F443" s="1" t="s">
        <v>4264</v>
      </c>
      <c r="G443" s="1" t="s">
        <v>83</v>
      </c>
      <c r="H443" s="1" t="s">
        <v>4195</v>
      </c>
      <c r="I443" s="1" t="s">
        <v>5549</v>
      </c>
      <c r="J443" s="1" t="s">
        <v>4089</v>
      </c>
      <c r="K443" s="1" t="s">
        <v>4090</v>
      </c>
      <c r="L443" s="1" t="s">
        <v>4090</v>
      </c>
      <c r="M443" s="1" t="s">
        <v>4090</v>
      </c>
      <c r="N443" s="1" t="s">
        <v>4090</v>
      </c>
      <c r="O443" s="1" t="s">
        <v>4090</v>
      </c>
    </row>
    <row r="444" s="23" customFormat="1" ht="20" customHeight="1" spans="1:15">
      <c r="A444" s="1" t="s">
        <v>771</v>
      </c>
      <c r="B444" s="1" t="s">
        <v>767</v>
      </c>
      <c r="C444" s="1" t="s">
        <v>5550</v>
      </c>
      <c r="D444" s="1" t="s">
        <v>5551</v>
      </c>
      <c r="E444" s="1" t="s">
        <v>5430</v>
      </c>
      <c r="F444" s="1" t="s">
        <v>4885</v>
      </c>
      <c r="G444" s="1" t="s">
        <v>83</v>
      </c>
      <c r="H444" s="1" t="s">
        <v>4558</v>
      </c>
      <c r="I444" s="1" t="s">
        <v>5552</v>
      </c>
      <c r="J444" s="1" t="s">
        <v>4089</v>
      </c>
      <c r="K444" s="1" t="s">
        <v>4090</v>
      </c>
      <c r="L444" s="1" t="s">
        <v>4090</v>
      </c>
      <c r="M444" s="1" t="s">
        <v>4090</v>
      </c>
      <c r="N444" s="1" t="s">
        <v>4090</v>
      </c>
      <c r="O444" s="1" t="s">
        <v>4090</v>
      </c>
    </row>
    <row r="445" s="23" customFormat="1" ht="20" customHeight="1" spans="1:15">
      <c r="A445" s="1" t="s">
        <v>1851</v>
      </c>
      <c r="B445" s="1" t="s">
        <v>1847</v>
      </c>
      <c r="C445" s="1" t="s">
        <v>4115</v>
      </c>
      <c r="D445" s="1" t="s">
        <v>5553</v>
      </c>
      <c r="E445" s="1" t="s">
        <v>4885</v>
      </c>
      <c r="F445" s="1" t="s">
        <v>4480</v>
      </c>
      <c r="G445" s="1" t="s">
        <v>83</v>
      </c>
      <c r="H445" s="1" t="s">
        <v>5554</v>
      </c>
      <c r="I445" s="1" t="s">
        <v>5555</v>
      </c>
      <c r="J445" s="1" t="s">
        <v>4089</v>
      </c>
      <c r="K445" s="1" t="s">
        <v>4090</v>
      </c>
      <c r="L445" s="1" t="s">
        <v>4090</v>
      </c>
      <c r="M445" s="1" t="s">
        <v>4090</v>
      </c>
      <c r="N445" s="1" t="s">
        <v>4090</v>
      </c>
      <c r="O445" s="1" t="s">
        <v>4090</v>
      </c>
    </row>
    <row r="446" s="23" customFormat="1" ht="20" customHeight="1" spans="1:15">
      <c r="A446" s="1" t="s">
        <v>5556</v>
      </c>
      <c r="B446" s="1" t="s">
        <v>2288</v>
      </c>
      <c r="C446" s="1" t="s">
        <v>5557</v>
      </c>
      <c r="D446" s="1" t="s">
        <v>2292</v>
      </c>
      <c r="E446" s="1" t="s">
        <v>4885</v>
      </c>
      <c r="F446" s="1" t="s">
        <v>4264</v>
      </c>
      <c r="G446" s="1" t="s">
        <v>63</v>
      </c>
      <c r="H446" s="1" t="s">
        <v>5558</v>
      </c>
      <c r="I446" s="1" t="s">
        <v>5559</v>
      </c>
      <c r="J446" s="1" t="s">
        <v>5560</v>
      </c>
      <c r="K446" s="1" t="s">
        <v>4090</v>
      </c>
      <c r="L446" s="1" t="s">
        <v>4090</v>
      </c>
      <c r="M446" s="1" t="s">
        <v>4090</v>
      </c>
      <c r="N446" s="1" t="s">
        <v>4090</v>
      </c>
      <c r="O446" s="1" t="s">
        <v>4090</v>
      </c>
    </row>
    <row r="447" s="23" customFormat="1" ht="20" customHeight="1" spans="1:15">
      <c r="A447" s="1" t="s">
        <v>613</v>
      </c>
      <c r="B447" s="1" t="s">
        <v>608</v>
      </c>
      <c r="C447" s="1" t="s">
        <v>5561</v>
      </c>
      <c r="D447" s="1" t="s">
        <v>5562</v>
      </c>
      <c r="E447" s="1" t="s">
        <v>5075</v>
      </c>
      <c r="F447" s="1" t="s">
        <v>4885</v>
      </c>
      <c r="G447" s="1" t="s">
        <v>83</v>
      </c>
      <c r="H447" s="1" t="s">
        <v>4496</v>
      </c>
      <c r="I447" s="1" t="s">
        <v>5563</v>
      </c>
      <c r="J447" s="1" t="s">
        <v>4089</v>
      </c>
      <c r="K447" s="1" t="s">
        <v>4090</v>
      </c>
      <c r="L447" s="1" t="s">
        <v>4090</v>
      </c>
      <c r="M447" s="1" t="s">
        <v>4090</v>
      </c>
      <c r="N447" s="1" t="s">
        <v>4090</v>
      </c>
      <c r="O447" s="1" t="s">
        <v>4090</v>
      </c>
    </row>
    <row r="448" s="23" customFormat="1" ht="20" customHeight="1" spans="1:15">
      <c r="A448" s="1" t="s">
        <v>3465</v>
      </c>
      <c r="B448" s="1" t="s">
        <v>3459</v>
      </c>
      <c r="C448" s="1" t="s">
        <v>5564</v>
      </c>
      <c r="D448" s="1" t="s">
        <v>5565</v>
      </c>
      <c r="E448" s="1" t="s">
        <v>4148</v>
      </c>
      <c r="F448" s="1" t="s">
        <v>4085</v>
      </c>
      <c r="G448" s="1" t="s">
        <v>83</v>
      </c>
      <c r="H448" s="1" t="s">
        <v>5566</v>
      </c>
      <c r="I448" s="1" t="s">
        <v>5567</v>
      </c>
      <c r="J448" s="1" t="s">
        <v>4089</v>
      </c>
      <c r="K448" s="1" t="s">
        <v>4090</v>
      </c>
      <c r="L448" s="1" t="s">
        <v>4090</v>
      </c>
      <c r="M448" s="1" t="s">
        <v>4090</v>
      </c>
      <c r="N448" s="1" t="s">
        <v>4090</v>
      </c>
      <c r="O448" s="1" t="s">
        <v>4090</v>
      </c>
    </row>
    <row r="449" s="23" customFormat="1" ht="20" customHeight="1" spans="1:15">
      <c r="A449" s="1" t="s">
        <v>2276</v>
      </c>
      <c r="B449" s="1" t="s">
        <v>2270</v>
      </c>
      <c r="C449" s="1" t="s">
        <v>5568</v>
      </c>
      <c r="D449" s="1" t="s">
        <v>5569</v>
      </c>
      <c r="E449" s="1" t="s">
        <v>4480</v>
      </c>
      <c r="F449" s="1" t="s">
        <v>4264</v>
      </c>
      <c r="G449" s="1" t="s">
        <v>83</v>
      </c>
      <c r="H449" s="1" t="s">
        <v>4105</v>
      </c>
      <c r="I449" s="1" t="s">
        <v>5570</v>
      </c>
      <c r="J449" s="1" t="s">
        <v>4089</v>
      </c>
      <c r="K449" s="1" t="s">
        <v>4090</v>
      </c>
      <c r="L449" s="1" t="s">
        <v>4090</v>
      </c>
      <c r="M449" s="1" t="s">
        <v>4090</v>
      </c>
      <c r="N449" s="1" t="s">
        <v>4090</v>
      </c>
      <c r="O449" s="1" t="s">
        <v>4090</v>
      </c>
    </row>
    <row r="450" s="23" customFormat="1" ht="20" customHeight="1" spans="1:15">
      <c r="A450" s="1" t="s">
        <v>2362</v>
      </c>
      <c r="B450" s="1" t="s">
        <v>2356</v>
      </c>
      <c r="C450" s="1" t="s">
        <v>5571</v>
      </c>
      <c r="D450" s="1" t="s">
        <v>5572</v>
      </c>
      <c r="E450" s="1" t="s">
        <v>4652</v>
      </c>
      <c r="F450" s="1" t="s">
        <v>4264</v>
      </c>
      <c r="G450" s="1" t="s">
        <v>83</v>
      </c>
      <c r="H450" s="1" t="s">
        <v>5026</v>
      </c>
      <c r="I450" s="1" t="s">
        <v>5573</v>
      </c>
      <c r="J450" s="1" t="s">
        <v>4089</v>
      </c>
      <c r="K450" s="1" t="s">
        <v>4090</v>
      </c>
      <c r="L450" s="1" t="s">
        <v>4090</v>
      </c>
      <c r="M450" s="1" t="s">
        <v>4090</v>
      </c>
      <c r="N450" s="1" t="s">
        <v>4090</v>
      </c>
      <c r="O450" s="1" t="s">
        <v>4090</v>
      </c>
    </row>
    <row r="451" s="23" customFormat="1" ht="20" customHeight="1" spans="1:15">
      <c r="A451" s="1" t="s">
        <v>861</v>
      </c>
      <c r="B451" s="1" t="s">
        <v>858</v>
      </c>
      <c r="C451" s="1" t="s">
        <v>4339</v>
      </c>
      <c r="D451" s="1" t="s">
        <v>5574</v>
      </c>
      <c r="E451" s="1" t="s">
        <v>5075</v>
      </c>
      <c r="F451" s="1" t="s">
        <v>4885</v>
      </c>
      <c r="G451" s="1" t="s">
        <v>83</v>
      </c>
      <c r="H451" s="1" t="s">
        <v>4087</v>
      </c>
      <c r="I451" s="1" t="s">
        <v>5575</v>
      </c>
      <c r="J451" s="1" t="s">
        <v>4089</v>
      </c>
      <c r="K451" s="1" t="s">
        <v>4090</v>
      </c>
      <c r="L451" s="1" t="s">
        <v>4090</v>
      </c>
      <c r="M451" s="1" t="s">
        <v>4090</v>
      </c>
      <c r="N451" s="1" t="s">
        <v>4090</v>
      </c>
      <c r="O451" s="1" t="s">
        <v>4090</v>
      </c>
    </row>
    <row r="452" s="23" customFormat="1" ht="20" customHeight="1" spans="1:15">
      <c r="A452" s="1" t="s">
        <v>254</v>
      </c>
      <c r="B452" s="1" t="s">
        <v>248</v>
      </c>
      <c r="C452" s="1" t="s">
        <v>5576</v>
      </c>
      <c r="D452" s="1" t="s">
        <v>5577</v>
      </c>
      <c r="E452" s="1" t="s">
        <v>5430</v>
      </c>
      <c r="F452" s="1" t="s">
        <v>4885</v>
      </c>
      <c r="G452" s="1" t="s">
        <v>83</v>
      </c>
      <c r="H452" s="1" t="s">
        <v>4744</v>
      </c>
      <c r="I452" s="1" t="s">
        <v>5578</v>
      </c>
      <c r="J452" s="1" t="s">
        <v>4089</v>
      </c>
      <c r="K452" s="1" t="s">
        <v>4090</v>
      </c>
      <c r="L452" s="1" t="s">
        <v>4090</v>
      </c>
      <c r="M452" s="1" t="s">
        <v>4090</v>
      </c>
      <c r="N452" s="1" t="s">
        <v>4090</v>
      </c>
      <c r="O452" s="1" t="s">
        <v>4090</v>
      </c>
    </row>
    <row r="453" s="23" customFormat="1" ht="20" customHeight="1" spans="1:15">
      <c r="A453" s="1" t="s">
        <v>935</v>
      </c>
      <c r="B453" s="1" t="s">
        <v>929</v>
      </c>
      <c r="C453" s="1" t="s">
        <v>5579</v>
      </c>
      <c r="D453" s="1" t="s">
        <v>5580</v>
      </c>
      <c r="E453" s="1" t="s">
        <v>5075</v>
      </c>
      <c r="F453" s="1" t="s">
        <v>4885</v>
      </c>
      <c r="G453" s="1" t="s">
        <v>83</v>
      </c>
      <c r="H453" s="1" t="s">
        <v>4144</v>
      </c>
      <c r="I453" s="1" t="s">
        <v>5581</v>
      </c>
      <c r="J453" s="1" t="s">
        <v>4089</v>
      </c>
      <c r="K453" s="1" t="s">
        <v>4090</v>
      </c>
      <c r="L453" s="1" t="s">
        <v>4090</v>
      </c>
      <c r="M453" s="1" t="s">
        <v>4090</v>
      </c>
      <c r="N453" s="1" t="s">
        <v>4090</v>
      </c>
      <c r="O453" s="1" t="s">
        <v>4090</v>
      </c>
    </row>
    <row r="454" s="23" customFormat="1" ht="20" customHeight="1" spans="1:15">
      <c r="A454" s="1" t="s">
        <v>818</v>
      </c>
      <c r="B454" s="1" t="s">
        <v>812</v>
      </c>
      <c r="C454" s="1" t="s">
        <v>5582</v>
      </c>
      <c r="D454" s="1" t="s">
        <v>5583</v>
      </c>
      <c r="E454" s="1" t="s">
        <v>5584</v>
      </c>
      <c r="F454" s="1" t="s">
        <v>4885</v>
      </c>
      <c r="G454" s="1" t="s">
        <v>83</v>
      </c>
      <c r="H454" s="1" t="s">
        <v>5585</v>
      </c>
      <c r="I454" s="1" t="s">
        <v>5586</v>
      </c>
      <c r="J454" s="1" t="s">
        <v>4089</v>
      </c>
      <c r="K454" s="1" t="s">
        <v>4090</v>
      </c>
      <c r="L454" s="1" t="s">
        <v>4090</v>
      </c>
      <c r="M454" s="1" t="s">
        <v>4090</v>
      </c>
      <c r="N454" s="1" t="s">
        <v>4090</v>
      </c>
      <c r="O454" s="1" t="s">
        <v>4090</v>
      </c>
    </row>
    <row r="455" s="23" customFormat="1" ht="20" customHeight="1" spans="1:15">
      <c r="A455" s="1" t="s">
        <v>480</v>
      </c>
      <c r="B455" s="1" t="s">
        <v>474</v>
      </c>
      <c r="C455" s="1" t="s">
        <v>5587</v>
      </c>
      <c r="D455" s="1" t="s">
        <v>5588</v>
      </c>
      <c r="E455" s="1" t="s">
        <v>5584</v>
      </c>
      <c r="F455" s="1" t="s">
        <v>4885</v>
      </c>
      <c r="G455" s="1" t="s">
        <v>83</v>
      </c>
      <c r="H455" s="1" t="s">
        <v>5589</v>
      </c>
      <c r="I455" s="1" t="s">
        <v>5590</v>
      </c>
      <c r="J455" s="1" t="s">
        <v>4089</v>
      </c>
      <c r="K455" s="1" t="s">
        <v>4090</v>
      </c>
      <c r="L455" s="1" t="s">
        <v>4090</v>
      </c>
      <c r="M455" s="1" t="s">
        <v>4090</v>
      </c>
      <c r="N455" s="1" t="s">
        <v>4090</v>
      </c>
      <c r="O455" s="1" t="s">
        <v>4090</v>
      </c>
    </row>
    <row r="456" s="23" customFormat="1" ht="20" customHeight="1" spans="1:15">
      <c r="A456" s="1" t="s">
        <v>1444</v>
      </c>
      <c r="B456" s="1" t="s">
        <v>1439</v>
      </c>
      <c r="C456" s="1" t="s">
        <v>4300</v>
      </c>
      <c r="D456" s="1" t="s">
        <v>5591</v>
      </c>
      <c r="E456" s="1" t="s">
        <v>4885</v>
      </c>
      <c r="F456" s="1" t="s">
        <v>4652</v>
      </c>
      <c r="G456" s="1" t="s">
        <v>83</v>
      </c>
      <c r="H456" s="1" t="s">
        <v>4527</v>
      </c>
      <c r="I456" s="1" t="s">
        <v>5592</v>
      </c>
      <c r="J456" s="1" t="s">
        <v>4089</v>
      </c>
      <c r="K456" s="1" t="s">
        <v>4090</v>
      </c>
      <c r="L456" s="1" t="s">
        <v>4090</v>
      </c>
      <c r="M456" s="1" t="s">
        <v>4090</v>
      </c>
      <c r="N456" s="1" t="s">
        <v>4090</v>
      </c>
      <c r="O456" s="1" t="s">
        <v>4090</v>
      </c>
    </row>
    <row r="457" s="23" customFormat="1" ht="20" customHeight="1" spans="1:15">
      <c r="A457" s="1" t="s">
        <v>205</v>
      </c>
      <c r="B457" s="1" t="s">
        <v>200</v>
      </c>
      <c r="C457" s="1" t="s">
        <v>5593</v>
      </c>
      <c r="D457" s="1" t="s">
        <v>5594</v>
      </c>
      <c r="E457" s="1" t="s">
        <v>5430</v>
      </c>
      <c r="F457" s="1" t="s">
        <v>4885</v>
      </c>
      <c r="G457" s="1" t="s">
        <v>83</v>
      </c>
      <c r="H457" s="1" t="s">
        <v>5595</v>
      </c>
      <c r="I457" s="1" t="s">
        <v>5596</v>
      </c>
      <c r="J457" s="1" t="s">
        <v>4089</v>
      </c>
      <c r="K457" s="1" t="s">
        <v>4090</v>
      </c>
      <c r="L457" s="1" t="s">
        <v>4090</v>
      </c>
      <c r="M457" s="1" t="s">
        <v>4090</v>
      </c>
      <c r="N457" s="1" t="s">
        <v>4090</v>
      </c>
      <c r="O457" s="1" t="s">
        <v>4090</v>
      </c>
    </row>
    <row r="458" s="23" customFormat="1" ht="20" customHeight="1" spans="1:15">
      <c r="A458" s="1" t="s">
        <v>2681</v>
      </c>
      <c r="B458" s="1" t="s">
        <v>2675</v>
      </c>
      <c r="C458" s="1" t="s">
        <v>5597</v>
      </c>
      <c r="D458" s="1" t="s">
        <v>5598</v>
      </c>
      <c r="E458" s="1" t="s">
        <v>5430</v>
      </c>
      <c r="F458" s="1" t="s">
        <v>4148</v>
      </c>
      <c r="G458" s="1" t="s">
        <v>83</v>
      </c>
      <c r="H458" s="1" t="s">
        <v>5599</v>
      </c>
      <c r="I458" s="1" t="s">
        <v>5600</v>
      </c>
      <c r="J458" s="1" t="s">
        <v>4089</v>
      </c>
      <c r="K458" s="1" t="s">
        <v>4090</v>
      </c>
      <c r="L458" s="1" t="s">
        <v>4090</v>
      </c>
      <c r="M458" s="1" t="s">
        <v>4090</v>
      </c>
      <c r="N458" s="1" t="s">
        <v>4090</v>
      </c>
      <c r="O458" s="1" t="s">
        <v>4090</v>
      </c>
    </row>
    <row r="459" s="23" customFormat="1" ht="20" customHeight="1" spans="1:15">
      <c r="A459" s="1" t="s">
        <v>2044</v>
      </c>
      <c r="B459" s="1" t="s">
        <v>2038</v>
      </c>
      <c r="C459" s="1" t="s">
        <v>5527</v>
      </c>
      <c r="D459" s="1" t="s">
        <v>5601</v>
      </c>
      <c r="E459" s="1" t="s">
        <v>4480</v>
      </c>
      <c r="F459" s="1" t="s">
        <v>4264</v>
      </c>
      <c r="G459" s="1" t="s">
        <v>83</v>
      </c>
      <c r="H459" s="1" t="s">
        <v>5407</v>
      </c>
      <c r="I459" s="1" t="s">
        <v>5602</v>
      </c>
      <c r="J459" s="1" t="s">
        <v>4089</v>
      </c>
      <c r="K459" s="1" t="s">
        <v>4090</v>
      </c>
      <c r="L459" s="1" t="s">
        <v>4090</v>
      </c>
      <c r="M459" s="1" t="s">
        <v>4090</v>
      </c>
      <c r="N459" s="1" t="s">
        <v>4090</v>
      </c>
      <c r="O459" s="1" t="s">
        <v>4090</v>
      </c>
    </row>
    <row r="460" s="23" customFormat="1" ht="20" customHeight="1" spans="1:15">
      <c r="A460" s="1" t="s">
        <v>2795</v>
      </c>
      <c r="B460" s="1" t="s">
        <v>2792</v>
      </c>
      <c r="C460" s="1" t="s">
        <v>5603</v>
      </c>
      <c r="D460" s="1" t="s">
        <v>5604</v>
      </c>
      <c r="E460" s="1" t="s">
        <v>4480</v>
      </c>
      <c r="F460" s="1" t="s">
        <v>4148</v>
      </c>
      <c r="G460" s="1" t="s">
        <v>83</v>
      </c>
      <c r="H460" s="1" t="s">
        <v>4337</v>
      </c>
      <c r="I460" s="1" t="s">
        <v>5605</v>
      </c>
      <c r="J460" s="1" t="s">
        <v>4089</v>
      </c>
      <c r="K460" s="1" t="s">
        <v>4090</v>
      </c>
      <c r="L460" s="1" t="s">
        <v>4090</v>
      </c>
      <c r="M460" s="1" t="s">
        <v>4090</v>
      </c>
      <c r="N460" s="1" t="s">
        <v>4090</v>
      </c>
      <c r="O460" s="1" t="s">
        <v>4090</v>
      </c>
    </row>
    <row r="461" s="23" customFormat="1" ht="20" customHeight="1" spans="1:15">
      <c r="A461" s="1" t="s">
        <v>515</v>
      </c>
      <c r="B461" s="1" t="s">
        <v>510</v>
      </c>
      <c r="C461" s="1" t="s">
        <v>5409</v>
      </c>
      <c r="D461" s="1" t="s">
        <v>5606</v>
      </c>
      <c r="E461" s="1" t="s">
        <v>5430</v>
      </c>
      <c r="F461" s="1" t="s">
        <v>4885</v>
      </c>
      <c r="G461" s="1" t="s">
        <v>83</v>
      </c>
      <c r="H461" s="1" t="s">
        <v>4916</v>
      </c>
      <c r="I461" s="1" t="s">
        <v>5607</v>
      </c>
      <c r="J461" s="1" t="s">
        <v>4089</v>
      </c>
      <c r="K461" s="1" t="s">
        <v>4090</v>
      </c>
      <c r="L461" s="1" t="s">
        <v>4090</v>
      </c>
      <c r="M461" s="1" t="s">
        <v>4090</v>
      </c>
      <c r="N461" s="1" t="s">
        <v>4090</v>
      </c>
      <c r="O461" s="1" t="s">
        <v>4090</v>
      </c>
    </row>
    <row r="462" s="23" customFormat="1" ht="20" customHeight="1" spans="1:15">
      <c r="A462" s="1" t="s">
        <v>2599</v>
      </c>
      <c r="B462" s="1" t="s">
        <v>2595</v>
      </c>
      <c r="C462" s="1" t="s">
        <v>5608</v>
      </c>
      <c r="D462" s="1" t="s">
        <v>5609</v>
      </c>
      <c r="E462" s="1" t="s">
        <v>4480</v>
      </c>
      <c r="F462" s="1" t="s">
        <v>4148</v>
      </c>
      <c r="G462" s="1" t="s">
        <v>83</v>
      </c>
      <c r="H462" s="1" t="s">
        <v>5109</v>
      </c>
      <c r="I462" s="1" t="s">
        <v>5610</v>
      </c>
      <c r="J462" s="1" t="s">
        <v>4089</v>
      </c>
      <c r="K462" s="1" t="s">
        <v>4090</v>
      </c>
      <c r="L462" s="1" t="s">
        <v>4090</v>
      </c>
      <c r="M462" s="1" t="s">
        <v>4090</v>
      </c>
      <c r="N462" s="1" t="s">
        <v>4090</v>
      </c>
      <c r="O462" s="1" t="s">
        <v>4090</v>
      </c>
    </row>
    <row r="463" s="23" customFormat="1" ht="20" customHeight="1" spans="1:15">
      <c r="A463" s="1" t="s">
        <v>1438</v>
      </c>
      <c r="B463" s="1" t="s">
        <v>1434</v>
      </c>
      <c r="C463" s="1" t="s">
        <v>5611</v>
      </c>
      <c r="D463" s="1" t="s">
        <v>5612</v>
      </c>
      <c r="E463" s="1" t="s">
        <v>4885</v>
      </c>
      <c r="F463" s="1" t="s">
        <v>4652</v>
      </c>
      <c r="G463" s="1" t="s">
        <v>83</v>
      </c>
      <c r="H463" s="1" t="s">
        <v>4946</v>
      </c>
      <c r="I463" s="1" t="s">
        <v>5613</v>
      </c>
      <c r="J463" s="1" t="s">
        <v>4089</v>
      </c>
      <c r="K463" s="1" t="s">
        <v>4090</v>
      </c>
      <c r="L463" s="1" t="s">
        <v>4090</v>
      </c>
      <c r="M463" s="1" t="s">
        <v>4090</v>
      </c>
      <c r="N463" s="1" t="s">
        <v>4090</v>
      </c>
      <c r="O463" s="1" t="s">
        <v>4090</v>
      </c>
    </row>
    <row r="464" s="23" customFormat="1" ht="20" customHeight="1" spans="1:15">
      <c r="A464" s="1" t="s">
        <v>955</v>
      </c>
      <c r="B464" s="1" t="s">
        <v>954</v>
      </c>
      <c r="C464" s="1" t="s">
        <v>5614</v>
      </c>
      <c r="D464" s="1" t="s">
        <v>5615</v>
      </c>
      <c r="E464" s="1" t="s">
        <v>5075</v>
      </c>
      <c r="F464" s="1" t="s">
        <v>4885</v>
      </c>
      <c r="G464" s="1" t="s">
        <v>83</v>
      </c>
      <c r="H464" s="1" t="s">
        <v>5616</v>
      </c>
      <c r="I464" s="1" t="s">
        <v>5617</v>
      </c>
      <c r="J464" s="1" t="s">
        <v>4089</v>
      </c>
      <c r="K464" s="1" t="s">
        <v>4090</v>
      </c>
      <c r="L464" s="1" t="s">
        <v>4090</v>
      </c>
      <c r="M464" s="1" t="s">
        <v>4090</v>
      </c>
      <c r="N464" s="1" t="s">
        <v>4090</v>
      </c>
      <c r="O464" s="1" t="s">
        <v>4090</v>
      </c>
    </row>
    <row r="465" s="23" customFormat="1" ht="20" customHeight="1" spans="1:15">
      <c r="A465" s="1" t="s">
        <v>3486</v>
      </c>
      <c r="B465" s="1" t="s">
        <v>3483</v>
      </c>
      <c r="C465" s="1" t="s">
        <v>4115</v>
      </c>
      <c r="D465" s="1" t="s">
        <v>5618</v>
      </c>
      <c r="E465" s="1" t="s">
        <v>4264</v>
      </c>
      <c r="F465" s="1" t="s">
        <v>4085</v>
      </c>
      <c r="G465" s="1" t="s">
        <v>83</v>
      </c>
      <c r="H465" s="1" t="s">
        <v>5619</v>
      </c>
      <c r="I465" s="1" t="s">
        <v>5620</v>
      </c>
      <c r="J465" s="1" t="s">
        <v>4089</v>
      </c>
      <c r="K465" s="1" t="s">
        <v>4090</v>
      </c>
      <c r="L465" s="1" t="s">
        <v>4090</v>
      </c>
      <c r="M465" s="1" t="s">
        <v>4090</v>
      </c>
      <c r="N465" s="1" t="s">
        <v>4090</v>
      </c>
      <c r="O465" s="1" t="s">
        <v>4090</v>
      </c>
    </row>
    <row r="466" s="23" customFormat="1" ht="20" customHeight="1" spans="1:15">
      <c r="A466" s="1" t="s">
        <v>2944</v>
      </c>
      <c r="B466" s="1" t="s">
        <v>2941</v>
      </c>
      <c r="C466" s="1" t="s">
        <v>4170</v>
      </c>
      <c r="D466" s="1" t="s">
        <v>5621</v>
      </c>
      <c r="E466" s="1" t="s">
        <v>4480</v>
      </c>
      <c r="F466" s="1" t="s">
        <v>4148</v>
      </c>
      <c r="G466" s="1" t="s">
        <v>83</v>
      </c>
      <c r="H466" s="1" t="s">
        <v>5622</v>
      </c>
      <c r="I466" s="1" t="s">
        <v>5623</v>
      </c>
      <c r="J466" s="1" t="s">
        <v>4089</v>
      </c>
      <c r="K466" s="1" t="s">
        <v>4090</v>
      </c>
      <c r="L466" s="1" t="s">
        <v>4090</v>
      </c>
      <c r="M466" s="1" t="s">
        <v>4090</v>
      </c>
      <c r="N466" s="1" t="s">
        <v>4090</v>
      </c>
      <c r="O466" s="1" t="s">
        <v>4090</v>
      </c>
    </row>
    <row r="467" s="23" customFormat="1" ht="20" customHeight="1" spans="1:15">
      <c r="A467" s="1" t="s">
        <v>1894</v>
      </c>
      <c r="B467" s="1" t="s">
        <v>1888</v>
      </c>
      <c r="C467" s="1" t="s">
        <v>4317</v>
      </c>
      <c r="D467" s="1" t="s">
        <v>5624</v>
      </c>
      <c r="E467" s="1" t="s">
        <v>4652</v>
      </c>
      <c r="F467" s="1" t="s">
        <v>4480</v>
      </c>
      <c r="G467" s="1" t="s">
        <v>83</v>
      </c>
      <c r="H467" s="1" t="s">
        <v>4503</v>
      </c>
      <c r="I467" s="1" t="s">
        <v>5625</v>
      </c>
      <c r="J467" s="1" t="s">
        <v>4089</v>
      </c>
      <c r="K467" s="1" t="s">
        <v>4090</v>
      </c>
      <c r="L467" s="1" t="s">
        <v>4090</v>
      </c>
      <c r="M467" s="1" t="s">
        <v>4090</v>
      </c>
      <c r="N467" s="1" t="s">
        <v>4090</v>
      </c>
      <c r="O467" s="1" t="s">
        <v>4090</v>
      </c>
    </row>
    <row r="468" s="23" customFormat="1" ht="20" customHeight="1" spans="1:15">
      <c r="A468" s="1" t="s">
        <v>461</v>
      </c>
      <c r="B468" s="1" t="s">
        <v>456</v>
      </c>
      <c r="C468" s="1" t="s">
        <v>5626</v>
      </c>
      <c r="D468" s="1" t="s">
        <v>5627</v>
      </c>
      <c r="E468" s="1" t="s">
        <v>5075</v>
      </c>
      <c r="F468" s="1" t="s">
        <v>4885</v>
      </c>
      <c r="G468" s="1" t="s">
        <v>83</v>
      </c>
      <c r="H468" s="1" t="s">
        <v>5145</v>
      </c>
      <c r="I468" s="1" t="s">
        <v>5628</v>
      </c>
      <c r="J468" s="1" t="s">
        <v>4089</v>
      </c>
      <c r="K468" s="1" t="s">
        <v>4090</v>
      </c>
      <c r="L468" s="1" t="s">
        <v>4090</v>
      </c>
      <c r="M468" s="1" t="s">
        <v>4090</v>
      </c>
      <c r="N468" s="1" t="s">
        <v>4090</v>
      </c>
      <c r="O468" s="1" t="s">
        <v>4090</v>
      </c>
    </row>
    <row r="469" s="23" customFormat="1" ht="20" customHeight="1" spans="1:15">
      <c r="A469" s="1" t="s">
        <v>1975</v>
      </c>
      <c r="B469" s="1" t="s">
        <v>1969</v>
      </c>
      <c r="C469" s="1" t="s">
        <v>5629</v>
      </c>
      <c r="D469" s="1" t="s">
        <v>5630</v>
      </c>
      <c r="E469" s="1" t="s">
        <v>4885</v>
      </c>
      <c r="F469" s="1" t="s">
        <v>4264</v>
      </c>
      <c r="G469" s="1" t="s">
        <v>83</v>
      </c>
      <c r="H469" s="1" t="s">
        <v>5631</v>
      </c>
      <c r="I469" s="1" t="s">
        <v>5632</v>
      </c>
      <c r="J469" s="1" t="s">
        <v>4089</v>
      </c>
      <c r="K469" s="1" t="s">
        <v>4090</v>
      </c>
      <c r="L469" s="1" t="s">
        <v>4090</v>
      </c>
      <c r="M469" s="1" t="s">
        <v>4090</v>
      </c>
      <c r="N469" s="1" t="s">
        <v>4090</v>
      </c>
      <c r="O469" s="1" t="s">
        <v>4090</v>
      </c>
    </row>
    <row r="470" s="23" customFormat="1" ht="20" customHeight="1" spans="1:15">
      <c r="A470" s="1" t="s">
        <v>5633</v>
      </c>
      <c r="B470" s="1" t="s">
        <v>5634</v>
      </c>
      <c r="C470" s="1" t="s">
        <v>5635</v>
      </c>
      <c r="D470" s="1" t="s">
        <v>5636</v>
      </c>
      <c r="E470" s="1" t="s">
        <v>4480</v>
      </c>
      <c r="F470" s="1" t="s">
        <v>4264</v>
      </c>
      <c r="G470" s="1" t="s">
        <v>83</v>
      </c>
      <c r="H470" s="1" t="s">
        <v>4420</v>
      </c>
      <c r="I470" s="1" t="s">
        <v>5637</v>
      </c>
      <c r="J470" s="1" t="s">
        <v>4089</v>
      </c>
      <c r="K470" s="1" t="s">
        <v>4090</v>
      </c>
      <c r="L470" s="1" t="s">
        <v>4090</v>
      </c>
      <c r="M470" s="1" t="s">
        <v>4090</v>
      </c>
      <c r="N470" s="1" t="s">
        <v>4090</v>
      </c>
      <c r="O470" s="1" t="s">
        <v>4090</v>
      </c>
    </row>
    <row r="471" s="23" customFormat="1" ht="20" customHeight="1" spans="1:15">
      <c r="A471" s="1" t="s">
        <v>1782</v>
      </c>
      <c r="B471" s="1" t="s">
        <v>1776</v>
      </c>
      <c r="C471" s="1" t="s">
        <v>5638</v>
      </c>
      <c r="D471" s="1" t="s">
        <v>5639</v>
      </c>
      <c r="E471" s="1" t="s">
        <v>4652</v>
      </c>
      <c r="F471" s="1" t="s">
        <v>4480</v>
      </c>
      <c r="G471" s="1" t="s">
        <v>83</v>
      </c>
      <c r="H471" s="1" t="s">
        <v>4280</v>
      </c>
      <c r="I471" s="1" t="s">
        <v>5640</v>
      </c>
      <c r="J471" s="1" t="s">
        <v>4089</v>
      </c>
      <c r="K471" s="1" t="s">
        <v>4090</v>
      </c>
      <c r="L471" s="1" t="s">
        <v>4090</v>
      </c>
      <c r="M471" s="1" t="s">
        <v>4090</v>
      </c>
      <c r="N471" s="1" t="s">
        <v>4090</v>
      </c>
      <c r="O471" s="1" t="s">
        <v>4090</v>
      </c>
    </row>
    <row r="472" s="23" customFormat="1" ht="20" customHeight="1" spans="1:15">
      <c r="A472" s="1" t="s">
        <v>3278</v>
      </c>
      <c r="B472" s="1" t="s">
        <v>3275</v>
      </c>
      <c r="C472" s="1" t="s">
        <v>5641</v>
      </c>
      <c r="D472" s="1" t="s">
        <v>5642</v>
      </c>
      <c r="E472" s="1" t="s">
        <v>4148</v>
      </c>
      <c r="F472" s="1" t="s">
        <v>4085</v>
      </c>
      <c r="G472" s="1" t="s">
        <v>83</v>
      </c>
      <c r="H472" s="1" t="s">
        <v>4886</v>
      </c>
      <c r="I472" s="1" t="s">
        <v>5643</v>
      </c>
      <c r="J472" s="1" t="s">
        <v>4089</v>
      </c>
      <c r="K472" s="1" t="s">
        <v>4090</v>
      </c>
      <c r="L472" s="1" t="s">
        <v>4090</v>
      </c>
      <c r="M472" s="1" t="s">
        <v>4090</v>
      </c>
      <c r="N472" s="1" t="s">
        <v>4090</v>
      </c>
      <c r="O472" s="1" t="s">
        <v>4090</v>
      </c>
    </row>
    <row r="473" s="23" customFormat="1" ht="20" customHeight="1" spans="1:15">
      <c r="A473" s="1" t="s">
        <v>3506</v>
      </c>
      <c r="B473" s="1" t="s">
        <v>3503</v>
      </c>
      <c r="C473" s="1" t="s">
        <v>4293</v>
      </c>
      <c r="D473" s="1" t="s">
        <v>5644</v>
      </c>
      <c r="E473" s="1" t="s">
        <v>4264</v>
      </c>
      <c r="F473" s="1" t="s">
        <v>4085</v>
      </c>
      <c r="G473" s="1" t="s">
        <v>83</v>
      </c>
      <c r="H473" s="1" t="s">
        <v>5645</v>
      </c>
      <c r="I473" s="1" t="s">
        <v>5646</v>
      </c>
      <c r="J473" s="1" t="s">
        <v>4089</v>
      </c>
      <c r="K473" s="1" t="s">
        <v>4090</v>
      </c>
      <c r="L473" s="1" t="s">
        <v>4090</v>
      </c>
      <c r="M473" s="1" t="s">
        <v>4090</v>
      </c>
      <c r="N473" s="1" t="s">
        <v>4090</v>
      </c>
      <c r="O473" s="1" t="s">
        <v>4090</v>
      </c>
    </row>
    <row r="474" s="23" customFormat="1" ht="20" customHeight="1" spans="1:15">
      <c r="A474" s="1" t="s">
        <v>1481</v>
      </c>
      <c r="B474" s="1" t="s">
        <v>1476</v>
      </c>
      <c r="C474" s="1" t="s">
        <v>5647</v>
      </c>
      <c r="D474" s="1" t="s">
        <v>5648</v>
      </c>
      <c r="E474" s="1" t="s">
        <v>4885</v>
      </c>
      <c r="F474" s="1" t="s">
        <v>4652</v>
      </c>
      <c r="G474" s="1" t="s">
        <v>83</v>
      </c>
      <c r="H474" s="1" t="s">
        <v>4481</v>
      </c>
      <c r="I474" s="1" t="s">
        <v>5649</v>
      </c>
      <c r="J474" s="1" t="s">
        <v>4089</v>
      </c>
      <c r="K474" s="1" t="s">
        <v>4090</v>
      </c>
      <c r="L474" s="1" t="s">
        <v>4090</v>
      </c>
      <c r="M474" s="1" t="s">
        <v>4090</v>
      </c>
      <c r="N474" s="1" t="s">
        <v>4090</v>
      </c>
      <c r="O474" s="1" t="s">
        <v>4090</v>
      </c>
    </row>
    <row r="475" s="23" customFormat="1" ht="20" customHeight="1" spans="1:15">
      <c r="A475" s="1" t="s">
        <v>5650</v>
      </c>
      <c r="B475" s="1" t="s">
        <v>5651</v>
      </c>
      <c r="C475" s="1" t="s">
        <v>5635</v>
      </c>
      <c r="D475" s="1" t="s">
        <v>5652</v>
      </c>
      <c r="E475" s="1" t="s">
        <v>4085</v>
      </c>
      <c r="F475" s="1" t="s">
        <v>4086</v>
      </c>
      <c r="G475" s="1" t="s">
        <v>83</v>
      </c>
      <c r="H475" s="1" t="s">
        <v>5653</v>
      </c>
      <c r="I475" s="1" t="s">
        <v>5654</v>
      </c>
      <c r="J475" s="1" t="s">
        <v>4089</v>
      </c>
      <c r="K475" s="1" t="s">
        <v>5655</v>
      </c>
      <c r="L475" s="1" t="s">
        <v>5656</v>
      </c>
      <c r="M475" s="1" t="s">
        <v>4090</v>
      </c>
      <c r="N475" s="1" t="s">
        <v>4090</v>
      </c>
      <c r="O475" s="1" t="s">
        <v>4090</v>
      </c>
    </row>
    <row r="476" s="23" customFormat="1" ht="20" customHeight="1" spans="1:15">
      <c r="A476" s="1" t="s">
        <v>3265</v>
      </c>
      <c r="B476" s="1" t="s">
        <v>3262</v>
      </c>
      <c r="C476" s="1" t="s">
        <v>4115</v>
      </c>
      <c r="D476" s="1" t="s">
        <v>5657</v>
      </c>
      <c r="E476" s="1" t="s">
        <v>4264</v>
      </c>
      <c r="F476" s="1" t="s">
        <v>4085</v>
      </c>
      <c r="G476" s="1" t="s">
        <v>83</v>
      </c>
      <c r="H476" s="1" t="s">
        <v>5658</v>
      </c>
      <c r="I476" s="1" t="s">
        <v>5659</v>
      </c>
      <c r="J476" s="1" t="s">
        <v>4089</v>
      </c>
      <c r="K476" s="1" t="s">
        <v>4090</v>
      </c>
      <c r="L476" s="1" t="s">
        <v>4090</v>
      </c>
      <c r="M476" s="1" t="s">
        <v>4090</v>
      </c>
      <c r="N476" s="1" t="s">
        <v>4090</v>
      </c>
      <c r="O476" s="1" t="s">
        <v>4090</v>
      </c>
    </row>
    <row r="477" s="23" customFormat="1" ht="20" customHeight="1" spans="1:15">
      <c r="A477" s="1" t="s">
        <v>874</v>
      </c>
      <c r="B477" s="1" t="s">
        <v>868</v>
      </c>
      <c r="C477" s="1" t="s">
        <v>5660</v>
      </c>
      <c r="D477" s="1" t="s">
        <v>5661</v>
      </c>
      <c r="E477" s="1" t="s">
        <v>5430</v>
      </c>
      <c r="F477" s="1" t="s">
        <v>4885</v>
      </c>
      <c r="G477" s="1" t="s">
        <v>83</v>
      </c>
      <c r="H477" s="1" t="s">
        <v>5662</v>
      </c>
      <c r="I477" s="1" t="s">
        <v>5663</v>
      </c>
      <c r="J477" s="1" t="s">
        <v>4089</v>
      </c>
      <c r="K477" s="1" t="s">
        <v>4090</v>
      </c>
      <c r="L477" s="1" t="s">
        <v>4090</v>
      </c>
      <c r="M477" s="1" t="s">
        <v>4090</v>
      </c>
      <c r="N477" s="1" t="s">
        <v>4090</v>
      </c>
      <c r="O477" s="1" t="s">
        <v>4090</v>
      </c>
    </row>
    <row r="478" s="23" customFormat="1" ht="20" customHeight="1" spans="1:15">
      <c r="A478" s="1" t="s">
        <v>5664</v>
      </c>
      <c r="B478" s="1" t="s">
        <v>5665</v>
      </c>
      <c r="C478" s="1" t="s">
        <v>5666</v>
      </c>
      <c r="D478" s="1" t="s">
        <v>5667</v>
      </c>
      <c r="E478" s="1" t="s">
        <v>4148</v>
      </c>
      <c r="F478" s="1" t="s">
        <v>4086</v>
      </c>
      <c r="G478" s="1" t="s">
        <v>83</v>
      </c>
      <c r="H478" s="1" t="s">
        <v>4269</v>
      </c>
      <c r="I478" s="1" t="s">
        <v>5668</v>
      </c>
      <c r="J478" s="1" t="s">
        <v>4089</v>
      </c>
      <c r="K478" s="1" t="s">
        <v>4090</v>
      </c>
      <c r="L478" s="1" t="s">
        <v>4090</v>
      </c>
      <c r="M478" s="1" t="s">
        <v>4090</v>
      </c>
      <c r="N478" s="1" t="s">
        <v>4090</v>
      </c>
      <c r="O478" s="1" t="s">
        <v>4090</v>
      </c>
    </row>
    <row r="479" s="23" customFormat="1" ht="20" customHeight="1" spans="1:15">
      <c r="A479" s="1" t="s">
        <v>3411</v>
      </c>
      <c r="B479" s="1" t="s">
        <v>3405</v>
      </c>
      <c r="C479" s="1" t="s">
        <v>5669</v>
      </c>
      <c r="D479" s="1" t="s">
        <v>5670</v>
      </c>
      <c r="E479" s="1" t="s">
        <v>4148</v>
      </c>
      <c r="F479" s="1" t="s">
        <v>4085</v>
      </c>
      <c r="G479" s="1" t="s">
        <v>83</v>
      </c>
      <c r="H479" s="1" t="s">
        <v>4786</v>
      </c>
      <c r="I479" s="1" t="s">
        <v>5671</v>
      </c>
      <c r="J479" s="1" t="s">
        <v>4089</v>
      </c>
      <c r="K479" s="1" t="s">
        <v>4090</v>
      </c>
      <c r="L479" s="1" t="s">
        <v>4090</v>
      </c>
      <c r="M479" s="1" t="s">
        <v>4090</v>
      </c>
      <c r="N479" s="1" t="s">
        <v>4090</v>
      </c>
      <c r="O479" s="1" t="s">
        <v>4090</v>
      </c>
    </row>
    <row r="480" s="23" customFormat="1" ht="20" customHeight="1" spans="1:15">
      <c r="A480" s="1" t="s">
        <v>3140</v>
      </c>
      <c r="B480" s="1" t="s">
        <v>3136</v>
      </c>
      <c r="C480" s="1" t="s">
        <v>5672</v>
      </c>
      <c r="D480" s="1" t="s">
        <v>5673</v>
      </c>
      <c r="E480" s="1" t="s">
        <v>4264</v>
      </c>
      <c r="F480" s="1" t="s">
        <v>4085</v>
      </c>
      <c r="G480" s="1" t="s">
        <v>83</v>
      </c>
      <c r="H480" s="1" t="s">
        <v>4416</v>
      </c>
      <c r="I480" s="1" t="s">
        <v>5674</v>
      </c>
      <c r="J480" s="1" t="s">
        <v>4089</v>
      </c>
      <c r="K480" s="1" t="s">
        <v>4090</v>
      </c>
      <c r="L480" s="1" t="s">
        <v>4090</v>
      </c>
      <c r="M480" s="1" t="s">
        <v>4090</v>
      </c>
      <c r="N480" s="1" t="s">
        <v>4090</v>
      </c>
      <c r="O480" s="1" t="s">
        <v>4090</v>
      </c>
    </row>
    <row r="481" s="23" customFormat="1" ht="20" customHeight="1" spans="1:15">
      <c r="A481" s="1" t="s">
        <v>1361</v>
      </c>
      <c r="B481" s="1" t="s">
        <v>1356</v>
      </c>
      <c r="C481" s="1" t="s">
        <v>5675</v>
      </c>
      <c r="D481" s="1" t="s">
        <v>5676</v>
      </c>
      <c r="E481" s="1" t="s">
        <v>4885</v>
      </c>
      <c r="F481" s="1" t="s">
        <v>4652</v>
      </c>
      <c r="G481" s="1" t="s">
        <v>83</v>
      </c>
      <c r="H481" s="1" t="s">
        <v>5677</v>
      </c>
      <c r="I481" s="1" t="s">
        <v>5678</v>
      </c>
      <c r="J481" s="1" t="s">
        <v>4089</v>
      </c>
      <c r="K481" s="1" t="s">
        <v>4090</v>
      </c>
      <c r="L481" s="1" t="s">
        <v>4090</v>
      </c>
      <c r="M481" s="1" t="s">
        <v>4090</v>
      </c>
      <c r="N481" s="1" t="s">
        <v>4090</v>
      </c>
      <c r="O481" s="1" t="s">
        <v>4090</v>
      </c>
    </row>
    <row r="482" s="23" customFormat="1" ht="20" customHeight="1" spans="1:15">
      <c r="A482" s="1" t="s">
        <v>2589</v>
      </c>
      <c r="B482" s="1" t="s">
        <v>2583</v>
      </c>
      <c r="C482" s="1" t="s">
        <v>5679</v>
      </c>
      <c r="D482" s="1" t="s">
        <v>5680</v>
      </c>
      <c r="E482" s="1" t="s">
        <v>4264</v>
      </c>
      <c r="F482" s="1" t="s">
        <v>4148</v>
      </c>
      <c r="G482" s="1" t="s">
        <v>83</v>
      </c>
      <c r="H482" s="1" t="s">
        <v>5076</v>
      </c>
      <c r="I482" s="1" t="s">
        <v>5681</v>
      </c>
      <c r="J482" s="1" t="s">
        <v>4089</v>
      </c>
      <c r="K482" s="1" t="s">
        <v>4090</v>
      </c>
      <c r="L482" s="1" t="s">
        <v>4090</v>
      </c>
      <c r="M482" s="1" t="s">
        <v>4090</v>
      </c>
      <c r="N482" s="1" t="s">
        <v>4090</v>
      </c>
      <c r="O482" s="1" t="s">
        <v>4090</v>
      </c>
    </row>
    <row r="483" s="23" customFormat="1" ht="20" customHeight="1" spans="1:15">
      <c r="A483" s="1" t="s">
        <v>2313</v>
      </c>
      <c r="B483" s="1" t="s">
        <v>2309</v>
      </c>
      <c r="C483" s="1" t="s">
        <v>5682</v>
      </c>
      <c r="D483" s="1" t="s">
        <v>5683</v>
      </c>
      <c r="E483" s="1" t="s">
        <v>5317</v>
      </c>
      <c r="F483" s="1" t="s">
        <v>4264</v>
      </c>
      <c r="G483" s="1" t="s">
        <v>83</v>
      </c>
      <c r="H483" s="1" t="s">
        <v>5684</v>
      </c>
      <c r="I483" s="1" t="s">
        <v>5685</v>
      </c>
      <c r="J483" s="1" t="s">
        <v>4089</v>
      </c>
      <c r="K483" s="1" t="s">
        <v>4090</v>
      </c>
      <c r="L483" s="1" t="s">
        <v>4090</v>
      </c>
      <c r="M483" s="1" t="s">
        <v>4090</v>
      </c>
      <c r="N483" s="1" t="s">
        <v>4090</v>
      </c>
      <c r="O483" s="1" t="s">
        <v>4090</v>
      </c>
    </row>
    <row r="484" s="23" customFormat="1" ht="20" customHeight="1" spans="1:15">
      <c r="A484" s="1" t="s">
        <v>949</v>
      </c>
      <c r="B484" s="1" t="s">
        <v>946</v>
      </c>
      <c r="C484" s="1" t="s">
        <v>5641</v>
      </c>
      <c r="D484" s="1" t="s">
        <v>5686</v>
      </c>
      <c r="E484" s="1" t="s">
        <v>5075</v>
      </c>
      <c r="F484" s="1" t="s">
        <v>4885</v>
      </c>
      <c r="G484" s="1" t="s">
        <v>83</v>
      </c>
      <c r="H484" s="1" t="s">
        <v>4886</v>
      </c>
      <c r="I484" s="1" t="s">
        <v>5687</v>
      </c>
      <c r="J484" s="1" t="s">
        <v>4089</v>
      </c>
      <c r="K484" s="1" t="s">
        <v>4090</v>
      </c>
      <c r="L484" s="1" t="s">
        <v>4090</v>
      </c>
      <c r="M484" s="1" t="s">
        <v>4090</v>
      </c>
      <c r="N484" s="1" t="s">
        <v>4090</v>
      </c>
      <c r="O484" s="1" t="s">
        <v>4090</v>
      </c>
    </row>
    <row r="485" s="23" customFormat="1" ht="20" customHeight="1" spans="1:15">
      <c r="A485" s="1" t="s">
        <v>3469</v>
      </c>
      <c r="B485" s="1" t="s">
        <v>3466</v>
      </c>
      <c r="C485" s="1" t="s">
        <v>4418</v>
      </c>
      <c r="D485" s="1" t="s">
        <v>5688</v>
      </c>
      <c r="E485" s="1" t="s">
        <v>4148</v>
      </c>
      <c r="F485" s="1" t="s">
        <v>4085</v>
      </c>
      <c r="G485" s="1" t="s">
        <v>83</v>
      </c>
      <c r="H485" s="1" t="s">
        <v>4900</v>
      </c>
      <c r="I485" s="1" t="s">
        <v>5689</v>
      </c>
      <c r="J485" s="1" t="s">
        <v>4089</v>
      </c>
      <c r="K485" s="1" t="s">
        <v>4090</v>
      </c>
      <c r="L485" s="1" t="s">
        <v>4090</v>
      </c>
      <c r="M485" s="1" t="s">
        <v>4090</v>
      </c>
      <c r="N485" s="1" t="s">
        <v>4090</v>
      </c>
      <c r="O485" s="1" t="s">
        <v>4090</v>
      </c>
    </row>
    <row r="486" s="23" customFormat="1" ht="20" customHeight="1" spans="1:15">
      <c r="A486" s="1" t="s">
        <v>3960</v>
      </c>
      <c r="B486" s="1" t="s">
        <v>3957</v>
      </c>
      <c r="C486" s="1" t="s">
        <v>5635</v>
      </c>
      <c r="D486" s="1" t="s">
        <v>5690</v>
      </c>
      <c r="E486" s="1" t="s">
        <v>4085</v>
      </c>
      <c r="F486" s="1" t="s">
        <v>4086</v>
      </c>
      <c r="G486" s="1" t="s">
        <v>83</v>
      </c>
      <c r="H486" s="1" t="s">
        <v>4416</v>
      </c>
      <c r="I486" s="1" t="s">
        <v>5691</v>
      </c>
      <c r="J486" s="1" t="s">
        <v>4089</v>
      </c>
      <c r="K486" s="1" t="s">
        <v>4090</v>
      </c>
      <c r="L486" s="1" t="s">
        <v>4090</v>
      </c>
      <c r="M486" s="1" t="s">
        <v>4090</v>
      </c>
      <c r="N486" s="1" t="s">
        <v>4090</v>
      </c>
      <c r="O486" s="1" t="s">
        <v>4090</v>
      </c>
    </row>
    <row r="487" s="23" customFormat="1" ht="20" customHeight="1" spans="1:15">
      <c r="A487" s="1" t="s">
        <v>192</v>
      </c>
      <c r="B487" s="1" t="s">
        <v>187</v>
      </c>
      <c r="C487" s="1" t="s">
        <v>5692</v>
      </c>
      <c r="D487" s="1" t="s">
        <v>5693</v>
      </c>
      <c r="E487" s="1" t="s">
        <v>5075</v>
      </c>
      <c r="F487" s="1" t="s">
        <v>4885</v>
      </c>
      <c r="G487" s="1" t="s">
        <v>83</v>
      </c>
      <c r="H487" s="1" t="s">
        <v>5694</v>
      </c>
      <c r="I487" s="1" t="s">
        <v>5695</v>
      </c>
      <c r="J487" s="1" t="s">
        <v>4089</v>
      </c>
      <c r="K487" s="1" t="s">
        <v>4090</v>
      </c>
      <c r="L487" s="1" t="s">
        <v>4090</v>
      </c>
      <c r="M487" s="1" t="s">
        <v>4090</v>
      </c>
      <c r="N487" s="1" t="s">
        <v>4090</v>
      </c>
      <c r="O487" s="1" t="s">
        <v>4090</v>
      </c>
    </row>
    <row r="488" s="23" customFormat="1" ht="20" customHeight="1" spans="1:15">
      <c r="A488" s="1" t="s">
        <v>3654</v>
      </c>
      <c r="B488" s="1" t="s">
        <v>3650</v>
      </c>
      <c r="C488" s="1" t="s">
        <v>5696</v>
      </c>
      <c r="D488" s="1" t="s">
        <v>5697</v>
      </c>
      <c r="E488" s="1" t="s">
        <v>4085</v>
      </c>
      <c r="F488" s="1" t="s">
        <v>4086</v>
      </c>
      <c r="G488" s="1" t="s">
        <v>83</v>
      </c>
      <c r="H488" s="1" t="s">
        <v>4886</v>
      </c>
      <c r="I488" s="1" t="s">
        <v>5698</v>
      </c>
      <c r="J488" s="1" t="s">
        <v>4089</v>
      </c>
      <c r="K488" s="1" t="s">
        <v>4090</v>
      </c>
      <c r="L488" s="1" t="s">
        <v>4090</v>
      </c>
      <c r="M488" s="1" t="s">
        <v>4090</v>
      </c>
      <c r="N488" s="1" t="s">
        <v>4090</v>
      </c>
      <c r="O488" s="1" t="s">
        <v>4090</v>
      </c>
    </row>
    <row r="489" s="23" customFormat="1" ht="20" customHeight="1" spans="1:15">
      <c r="A489" s="1" t="s">
        <v>199</v>
      </c>
      <c r="B489" s="1" t="s">
        <v>193</v>
      </c>
      <c r="C489" s="1" t="s">
        <v>5699</v>
      </c>
      <c r="D489" s="1" t="s">
        <v>5700</v>
      </c>
      <c r="E489" s="1" t="s">
        <v>5075</v>
      </c>
      <c r="F489" s="1" t="s">
        <v>4885</v>
      </c>
      <c r="G489" s="1" t="s">
        <v>83</v>
      </c>
      <c r="H489" s="1" t="s">
        <v>5694</v>
      </c>
      <c r="I489" s="1" t="s">
        <v>5701</v>
      </c>
      <c r="J489" s="1" t="s">
        <v>4089</v>
      </c>
      <c r="K489" s="1" t="s">
        <v>4090</v>
      </c>
      <c r="L489" s="1" t="s">
        <v>4090</v>
      </c>
      <c r="M489" s="1" t="s">
        <v>4090</v>
      </c>
      <c r="N489" s="1" t="s">
        <v>4090</v>
      </c>
      <c r="O489" s="1" t="s">
        <v>4090</v>
      </c>
    </row>
    <row r="490" s="23" customFormat="1" ht="20" customHeight="1" spans="1:15">
      <c r="A490" s="1" t="s">
        <v>366</v>
      </c>
      <c r="B490" s="1" t="s">
        <v>363</v>
      </c>
      <c r="C490" s="1" t="s">
        <v>4115</v>
      </c>
      <c r="D490" s="1" t="s">
        <v>5702</v>
      </c>
      <c r="E490" s="1" t="s">
        <v>5317</v>
      </c>
      <c r="F490" s="1" t="s">
        <v>4885</v>
      </c>
      <c r="G490" s="1" t="s">
        <v>83</v>
      </c>
      <c r="H490" s="1" t="s">
        <v>5703</v>
      </c>
      <c r="I490" s="1" t="s">
        <v>5704</v>
      </c>
      <c r="J490" s="1" t="s">
        <v>4089</v>
      </c>
      <c r="K490" s="1" t="s">
        <v>4090</v>
      </c>
      <c r="L490" s="1" t="s">
        <v>4090</v>
      </c>
      <c r="M490" s="1" t="s">
        <v>4090</v>
      </c>
      <c r="N490" s="1" t="s">
        <v>4090</v>
      </c>
      <c r="O490" s="1" t="s">
        <v>4090</v>
      </c>
    </row>
    <row r="491" s="23" customFormat="1" ht="20" customHeight="1" spans="1:15">
      <c r="A491" s="1" t="s">
        <v>857</v>
      </c>
      <c r="B491" s="1" t="s">
        <v>852</v>
      </c>
      <c r="C491" s="1" t="s">
        <v>5405</v>
      </c>
      <c r="D491" s="1" t="s">
        <v>5705</v>
      </c>
      <c r="E491" s="1" t="s">
        <v>5075</v>
      </c>
      <c r="F491" s="1" t="s">
        <v>4885</v>
      </c>
      <c r="G491" s="1" t="s">
        <v>83</v>
      </c>
      <c r="H491" s="1" t="s">
        <v>5407</v>
      </c>
      <c r="I491" s="1" t="s">
        <v>5706</v>
      </c>
      <c r="J491" s="1" t="s">
        <v>4089</v>
      </c>
      <c r="K491" s="1" t="s">
        <v>4090</v>
      </c>
      <c r="L491" s="1" t="s">
        <v>4090</v>
      </c>
      <c r="M491" s="1" t="s">
        <v>4090</v>
      </c>
      <c r="N491" s="1" t="s">
        <v>4090</v>
      </c>
      <c r="O491" s="1" t="s">
        <v>4090</v>
      </c>
    </row>
    <row r="492" s="23" customFormat="1" ht="20" customHeight="1" spans="1:15">
      <c r="A492" s="1" t="s">
        <v>5707</v>
      </c>
      <c r="B492" s="1" t="s">
        <v>5708</v>
      </c>
      <c r="C492" s="1" t="s">
        <v>5201</v>
      </c>
      <c r="D492" s="1" t="s">
        <v>5709</v>
      </c>
      <c r="E492" s="1" t="s">
        <v>5317</v>
      </c>
      <c r="F492" s="1" t="s">
        <v>4885</v>
      </c>
      <c r="G492" s="1" t="s">
        <v>83</v>
      </c>
      <c r="H492" s="1" t="s">
        <v>5710</v>
      </c>
      <c r="I492" s="1" t="s">
        <v>5711</v>
      </c>
      <c r="J492" s="1" t="s">
        <v>4089</v>
      </c>
      <c r="K492" s="1" t="s">
        <v>5712</v>
      </c>
      <c r="L492" s="1" t="s">
        <v>5713</v>
      </c>
      <c r="M492" s="1" t="s">
        <v>4090</v>
      </c>
      <c r="N492" s="1" t="s">
        <v>4090</v>
      </c>
      <c r="O492" s="1" t="s">
        <v>4090</v>
      </c>
    </row>
    <row r="493" s="23" customFormat="1" ht="20" customHeight="1" spans="1:15">
      <c r="A493" s="1" t="s">
        <v>2262</v>
      </c>
      <c r="B493" s="1" t="s">
        <v>2258</v>
      </c>
      <c r="C493" s="1" t="s">
        <v>5714</v>
      </c>
      <c r="D493" s="1" t="s">
        <v>5715</v>
      </c>
      <c r="E493" s="1" t="s">
        <v>4885</v>
      </c>
      <c r="F493" s="1" t="s">
        <v>4264</v>
      </c>
      <c r="G493" s="1" t="s">
        <v>83</v>
      </c>
      <c r="H493" s="1" t="s">
        <v>5716</v>
      </c>
      <c r="I493" s="1" t="s">
        <v>5717</v>
      </c>
      <c r="J493" s="1" t="s">
        <v>4089</v>
      </c>
      <c r="K493" s="1" t="s">
        <v>4090</v>
      </c>
      <c r="L493" s="1" t="s">
        <v>4090</v>
      </c>
      <c r="M493" s="1" t="s">
        <v>4090</v>
      </c>
      <c r="N493" s="1" t="s">
        <v>4090</v>
      </c>
      <c r="O493" s="1" t="s">
        <v>4090</v>
      </c>
    </row>
    <row r="494" s="23" customFormat="1" ht="20" customHeight="1" spans="1:15">
      <c r="A494" s="1" t="s">
        <v>1420</v>
      </c>
      <c r="B494" s="1" t="s">
        <v>1416</v>
      </c>
      <c r="C494" s="1" t="s">
        <v>5718</v>
      </c>
      <c r="D494" s="1" t="s">
        <v>5719</v>
      </c>
      <c r="E494" s="1" t="s">
        <v>4885</v>
      </c>
      <c r="F494" s="1" t="s">
        <v>4652</v>
      </c>
      <c r="G494" s="1" t="s">
        <v>83</v>
      </c>
      <c r="H494" s="1" t="s">
        <v>4809</v>
      </c>
      <c r="I494" s="1" t="s">
        <v>5720</v>
      </c>
      <c r="J494" s="1" t="s">
        <v>4089</v>
      </c>
      <c r="K494" s="1" t="s">
        <v>4090</v>
      </c>
      <c r="L494" s="1" t="s">
        <v>4090</v>
      </c>
      <c r="M494" s="1" t="s">
        <v>4090</v>
      </c>
      <c r="N494" s="1" t="s">
        <v>4090</v>
      </c>
      <c r="O494" s="1" t="s">
        <v>4090</v>
      </c>
    </row>
    <row r="495" s="23" customFormat="1" ht="20" customHeight="1" spans="1:15">
      <c r="A495" s="1" t="s">
        <v>928</v>
      </c>
      <c r="B495" s="1" t="s">
        <v>923</v>
      </c>
      <c r="C495" s="1" t="s">
        <v>5721</v>
      </c>
      <c r="D495" s="1" t="s">
        <v>5722</v>
      </c>
      <c r="E495" s="1" t="s">
        <v>5075</v>
      </c>
      <c r="F495" s="1" t="s">
        <v>4885</v>
      </c>
      <c r="G495" s="1" t="s">
        <v>83</v>
      </c>
      <c r="H495" s="1" t="s">
        <v>4384</v>
      </c>
      <c r="I495" s="1" t="s">
        <v>5723</v>
      </c>
      <c r="J495" s="1" t="s">
        <v>4089</v>
      </c>
      <c r="K495" s="1" t="s">
        <v>4090</v>
      </c>
      <c r="L495" s="1" t="s">
        <v>4090</v>
      </c>
      <c r="M495" s="1" t="s">
        <v>4090</v>
      </c>
      <c r="N495" s="1" t="s">
        <v>4090</v>
      </c>
      <c r="O495" s="1" t="s">
        <v>4090</v>
      </c>
    </row>
    <row r="496" s="23" customFormat="1" ht="20" customHeight="1" spans="1:15">
      <c r="A496" s="1" t="s">
        <v>294</v>
      </c>
      <c r="B496" s="1" t="s">
        <v>288</v>
      </c>
      <c r="C496" s="1" t="s">
        <v>5641</v>
      </c>
      <c r="D496" s="1" t="s">
        <v>5724</v>
      </c>
      <c r="E496" s="1" t="s">
        <v>5075</v>
      </c>
      <c r="F496" s="1" t="s">
        <v>4885</v>
      </c>
      <c r="G496" s="1" t="s">
        <v>83</v>
      </c>
      <c r="H496" s="1" t="s">
        <v>4886</v>
      </c>
      <c r="I496" s="1" t="s">
        <v>5725</v>
      </c>
      <c r="J496" s="1" t="s">
        <v>4089</v>
      </c>
      <c r="K496" s="1" t="s">
        <v>4090</v>
      </c>
      <c r="L496" s="1" t="s">
        <v>4090</v>
      </c>
      <c r="M496" s="1" t="s">
        <v>4090</v>
      </c>
      <c r="N496" s="1" t="s">
        <v>4090</v>
      </c>
      <c r="O496" s="1" t="s">
        <v>4090</v>
      </c>
    </row>
    <row r="497" s="23" customFormat="1" ht="20" customHeight="1" spans="1:15">
      <c r="A497" s="1" t="s">
        <v>3243</v>
      </c>
      <c r="B497" s="1" t="s">
        <v>3238</v>
      </c>
      <c r="C497" s="1" t="s">
        <v>5726</v>
      </c>
      <c r="D497" s="1" t="s">
        <v>5727</v>
      </c>
      <c r="E497" s="1" t="s">
        <v>4480</v>
      </c>
      <c r="F497" s="1" t="s">
        <v>4085</v>
      </c>
      <c r="G497" s="1" t="s">
        <v>83</v>
      </c>
      <c r="H497" s="1" t="s">
        <v>5728</v>
      </c>
      <c r="I497" s="1" t="s">
        <v>5729</v>
      </c>
      <c r="J497" s="1" t="s">
        <v>4089</v>
      </c>
      <c r="K497" s="1" t="s">
        <v>4090</v>
      </c>
      <c r="L497" s="1" t="s">
        <v>4090</v>
      </c>
      <c r="M497" s="1" t="s">
        <v>4090</v>
      </c>
      <c r="N497" s="1" t="s">
        <v>4090</v>
      </c>
      <c r="O497" s="1" t="s">
        <v>4090</v>
      </c>
    </row>
    <row r="498" s="23" customFormat="1" ht="20" customHeight="1" spans="1:15">
      <c r="A498" s="1" t="s">
        <v>2090</v>
      </c>
      <c r="B498" s="1" t="s">
        <v>2084</v>
      </c>
      <c r="C498" s="1" t="s">
        <v>5730</v>
      </c>
      <c r="D498" s="1" t="s">
        <v>5731</v>
      </c>
      <c r="E498" s="1" t="s">
        <v>4885</v>
      </c>
      <c r="F498" s="1" t="s">
        <v>4264</v>
      </c>
      <c r="G498" s="1" t="s">
        <v>83</v>
      </c>
      <c r="H498" s="1" t="s">
        <v>5732</v>
      </c>
      <c r="I498" s="1" t="s">
        <v>5733</v>
      </c>
      <c r="J498" s="1" t="s">
        <v>4089</v>
      </c>
      <c r="K498" s="1" t="s">
        <v>4090</v>
      </c>
      <c r="L498" s="1" t="s">
        <v>4090</v>
      </c>
      <c r="M498" s="1" t="s">
        <v>4090</v>
      </c>
      <c r="N498" s="1" t="s">
        <v>4090</v>
      </c>
      <c r="O498" s="1" t="s">
        <v>4090</v>
      </c>
    </row>
    <row r="499" s="23" customFormat="1" ht="20" customHeight="1" spans="1:15">
      <c r="A499" s="1" t="s">
        <v>2329</v>
      </c>
      <c r="B499" s="1" t="s">
        <v>2325</v>
      </c>
      <c r="C499" s="1" t="s">
        <v>5734</v>
      </c>
      <c r="D499" s="1" t="s">
        <v>5735</v>
      </c>
      <c r="E499" s="1" t="s">
        <v>4480</v>
      </c>
      <c r="F499" s="1" t="s">
        <v>4264</v>
      </c>
      <c r="G499" s="1" t="s">
        <v>83</v>
      </c>
      <c r="H499" s="1" t="s">
        <v>4420</v>
      </c>
      <c r="I499" s="1" t="s">
        <v>5736</v>
      </c>
      <c r="J499" s="1" t="s">
        <v>4089</v>
      </c>
      <c r="K499" s="1" t="s">
        <v>4090</v>
      </c>
      <c r="L499" s="1" t="s">
        <v>4090</v>
      </c>
      <c r="M499" s="1" t="s">
        <v>4090</v>
      </c>
      <c r="N499" s="1" t="s">
        <v>4090</v>
      </c>
      <c r="O499" s="1" t="s">
        <v>4090</v>
      </c>
    </row>
    <row r="500" s="23" customFormat="1" ht="20" customHeight="1" spans="1:15">
      <c r="A500" s="1" t="s">
        <v>2149</v>
      </c>
      <c r="B500" s="1" t="s">
        <v>2144</v>
      </c>
      <c r="C500" s="1" t="s">
        <v>5737</v>
      </c>
      <c r="D500" s="1" t="s">
        <v>5738</v>
      </c>
      <c r="E500" s="1" t="s">
        <v>4652</v>
      </c>
      <c r="F500" s="1" t="s">
        <v>4264</v>
      </c>
      <c r="G500" s="1" t="s">
        <v>83</v>
      </c>
      <c r="H500" s="1" t="s">
        <v>4161</v>
      </c>
      <c r="I500" s="1" t="s">
        <v>5739</v>
      </c>
      <c r="J500" s="1" t="s">
        <v>4089</v>
      </c>
      <c r="K500" s="1" t="s">
        <v>4090</v>
      </c>
      <c r="L500" s="1" t="s">
        <v>4090</v>
      </c>
      <c r="M500" s="1" t="s">
        <v>4090</v>
      </c>
      <c r="N500" s="1" t="s">
        <v>4090</v>
      </c>
      <c r="O500" s="1" t="s">
        <v>4090</v>
      </c>
    </row>
    <row r="501" s="23" customFormat="1" ht="20" customHeight="1" spans="1:15">
      <c r="A501" s="1" t="s">
        <v>2783</v>
      </c>
      <c r="B501" s="1" t="s">
        <v>2779</v>
      </c>
      <c r="C501" s="1" t="s">
        <v>5740</v>
      </c>
      <c r="D501" s="1" t="s">
        <v>5741</v>
      </c>
      <c r="E501" s="1" t="s">
        <v>4652</v>
      </c>
      <c r="F501" s="1" t="s">
        <v>4148</v>
      </c>
      <c r="G501" s="1" t="s">
        <v>83</v>
      </c>
      <c r="H501" s="1" t="s">
        <v>5742</v>
      </c>
      <c r="I501" s="1" t="s">
        <v>5743</v>
      </c>
      <c r="J501" s="1" t="s">
        <v>4089</v>
      </c>
      <c r="K501" s="1" t="s">
        <v>4090</v>
      </c>
      <c r="L501" s="1" t="s">
        <v>4090</v>
      </c>
      <c r="M501" s="1" t="s">
        <v>4090</v>
      </c>
      <c r="N501" s="1" t="s">
        <v>4090</v>
      </c>
      <c r="O501" s="1" t="s">
        <v>4090</v>
      </c>
    </row>
    <row r="502" s="23" customFormat="1" ht="20" customHeight="1" spans="1:15">
      <c r="A502" s="1" t="s">
        <v>2839</v>
      </c>
      <c r="B502" s="1" t="s">
        <v>2836</v>
      </c>
      <c r="C502" s="1" t="s">
        <v>5744</v>
      </c>
      <c r="D502" s="1" t="s">
        <v>5745</v>
      </c>
      <c r="E502" s="1" t="s">
        <v>4652</v>
      </c>
      <c r="F502" s="1" t="s">
        <v>4148</v>
      </c>
      <c r="G502" s="1" t="s">
        <v>83</v>
      </c>
      <c r="H502" s="1" t="s">
        <v>5518</v>
      </c>
      <c r="I502" s="1" t="s">
        <v>5746</v>
      </c>
      <c r="J502" s="1" t="s">
        <v>4089</v>
      </c>
      <c r="K502" s="1" t="s">
        <v>4090</v>
      </c>
      <c r="L502" s="1" t="s">
        <v>4090</v>
      </c>
      <c r="M502" s="1" t="s">
        <v>4090</v>
      </c>
      <c r="N502" s="1" t="s">
        <v>4090</v>
      </c>
      <c r="O502" s="1" t="s">
        <v>4090</v>
      </c>
    </row>
    <row r="503" s="23" customFormat="1" ht="20" customHeight="1" spans="1:15">
      <c r="A503" s="1" t="s">
        <v>1898</v>
      </c>
      <c r="B503" s="1" t="s">
        <v>1895</v>
      </c>
      <c r="C503" s="1" t="s">
        <v>4948</v>
      </c>
      <c r="D503" s="1" t="s">
        <v>5747</v>
      </c>
      <c r="E503" s="1" t="s">
        <v>4885</v>
      </c>
      <c r="F503" s="1" t="s">
        <v>4480</v>
      </c>
      <c r="G503" s="1" t="s">
        <v>83</v>
      </c>
      <c r="H503" s="1" t="s">
        <v>5748</v>
      </c>
      <c r="I503" s="1" t="s">
        <v>5749</v>
      </c>
      <c r="J503" s="1" t="s">
        <v>4089</v>
      </c>
      <c r="K503" s="1" t="s">
        <v>4090</v>
      </c>
      <c r="L503" s="1" t="s">
        <v>4090</v>
      </c>
      <c r="M503" s="1" t="s">
        <v>4090</v>
      </c>
      <c r="N503" s="1" t="s">
        <v>4090</v>
      </c>
      <c r="O503" s="1" t="s">
        <v>4090</v>
      </c>
    </row>
    <row r="504" s="23" customFormat="1" ht="20" customHeight="1" spans="1:15">
      <c r="A504" s="1" t="s">
        <v>1331</v>
      </c>
      <c r="B504" s="1" t="s">
        <v>1326</v>
      </c>
      <c r="C504" s="1" t="s">
        <v>4657</v>
      </c>
      <c r="D504" s="1" t="s">
        <v>5750</v>
      </c>
      <c r="E504" s="1" t="s">
        <v>5075</v>
      </c>
      <c r="F504" s="1" t="s">
        <v>4652</v>
      </c>
      <c r="G504" s="1" t="s">
        <v>83</v>
      </c>
      <c r="H504" s="1" t="s">
        <v>5751</v>
      </c>
      <c r="I504" s="1" t="s">
        <v>5752</v>
      </c>
      <c r="J504" s="1" t="s">
        <v>4089</v>
      </c>
      <c r="K504" s="1" t="s">
        <v>4090</v>
      </c>
      <c r="L504" s="1" t="s">
        <v>4090</v>
      </c>
      <c r="M504" s="1" t="s">
        <v>4090</v>
      </c>
      <c r="N504" s="1" t="s">
        <v>4090</v>
      </c>
      <c r="O504" s="1" t="s">
        <v>4090</v>
      </c>
    </row>
    <row r="505" s="23" customFormat="1" ht="20" customHeight="1" spans="1:15">
      <c r="A505" s="1" t="s">
        <v>1393</v>
      </c>
      <c r="B505" s="1" t="s">
        <v>1388</v>
      </c>
      <c r="C505" s="1" t="s">
        <v>5753</v>
      </c>
      <c r="D505" s="1" t="s">
        <v>5754</v>
      </c>
      <c r="E505" s="1" t="s">
        <v>5584</v>
      </c>
      <c r="F505" s="1" t="s">
        <v>4652</v>
      </c>
      <c r="G505" s="1" t="s">
        <v>83</v>
      </c>
      <c r="H505" s="1" t="s">
        <v>4544</v>
      </c>
      <c r="I505" s="1" t="s">
        <v>5755</v>
      </c>
      <c r="J505" s="1" t="s">
        <v>4089</v>
      </c>
      <c r="K505" s="1" t="s">
        <v>4090</v>
      </c>
      <c r="L505" s="1" t="s">
        <v>4090</v>
      </c>
      <c r="M505" s="1" t="s">
        <v>4090</v>
      </c>
      <c r="N505" s="1" t="s">
        <v>4090</v>
      </c>
      <c r="O505" s="1" t="s">
        <v>4090</v>
      </c>
    </row>
    <row r="506" s="23" customFormat="1" ht="20" customHeight="1" spans="1:15">
      <c r="A506" s="1" t="s">
        <v>2380</v>
      </c>
      <c r="B506" s="1" t="s">
        <v>2374</v>
      </c>
      <c r="C506" s="1" t="s">
        <v>5756</v>
      </c>
      <c r="D506" s="1" t="s">
        <v>5757</v>
      </c>
      <c r="E506" s="1" t="s">
        <v>4480</v>
      </c>
      <c r="F506" s="1" t="s">
        <v>4264</v>
      </c>
      <c r="G506" s="1" t="s">
        <v>83</v>
      </c>
      <c r="H506" s="1" t="s">
        <v>4570</v>
      </c>
      <c r="I506" s="1" t="s">
        <v>5758</v>
      </c>
      <c r="J506" s="1" t="s">
        <v>4089</v>
      </c>
      <c r="K506" s="1" t="s">
        <v>4090</v>
      </c>
      <c r="L506" s="1" t="s">
        <v>4090</v>
      </c>
      <c r="M506" s="1" t="s">
        <v>4090</v>
      </c>
      <c r="N506" s="1" t="s">
        <v>4090</v>
      </c>
      <c r="O506" s="1" t="s">
        <v>4090</v>
      </c>
    </row>
    <row r="507" s="23" customFormat="1" ht="20" customHeight="1" spans="1:15">
      <c r="A507" s="1" t="s">
        <v>2999</v>
      </c>
      <c r="B507" s="1" t="s">
        <v>2993</v>
      </c>
      <c r="C507" s="1" t="s">
        <v>5759</v>
      </c>
      <c r="D507" s="1" t="s">
        <v>5760</v>
      </c>
      <c r="E507" s="1" t="s">
        <v>4480</v>
      </c>
      <c r="F507" s="1" t="s">
        <v>4085</v>
      </c>
      <c r="G507" s="1" t="s">
        <v>83</v>
      </c>
      <c r="H507" s="1" t="s">
        <v>4384</v>
      </c>
      <c r="I507" s="1" t="s">
        <v>5761</v>
      </c>
      <c r="J507" s="1" t="s">
        <v>4089</v>
      </c>
      <c r="K507" s="1" t="s">
        <v>4090</v>
      </c>
      <c r="L507" s="1" t="s">
        <v>4090</v>
      </c>
      <c r="M507" s="1" t="s">
        <v>4090</v>
      </c>
      <c r="N507" s="1" t="s">
        <v>4090</v>
      </c>
      <c r="O507" s="1" t="s">
        <v>4090</v>
      </c>
    </row>
    <row r="508" s="23" customFormat="1" ht="20" customHeight="1" spans="1:15">
      <c r="A508" s="1" t="s">
        <v>1564</v>
      </c>
      <c r="B508" s="1" t="s">
        <v>1561</v>
      </c>
      <c r="C508" s="1" t="s">
        <v>5721</v>
      </c>
      <c r="D508" s="1" t="s">
        <v>5762</v>
      </c>
      <c r="E508" s="1" t="s">
        <v>4652</v>
      </c>
      <c r="F508" s="1" t="s">
        <v>4480</v>
      </c>
      <c r="G508" s="1" t="s">
        <v>83</v>
      </c>
      <c r="H508" s="1" t="s">
        <v>4384</v>
      </c>
      <c r="I508" s="1" t="s">
        <v>5763</v>
      </c>
      <c r="J508" s="1" t="s">
        <v>4089</v>
      </c>
      <c r="K508" s="1" t="s">
        <v>4090</v>
      </c>
      <c r="L508" s="1" t="s">
        <v>4090</v>
      </c>
      <c r="M508" s="1" t="s">
        <v>4090</v>
      </c>
      <c r="N508" s="1" t="s">
        <v>4090</v>
      </c>
      <c r="O508" s="1" t="s">
        <v>4090</v>
      </c>
    </row>
    <row r="509" s="23" customFormat="1" ht="20" customHeight="1" spans="1:15">
      <c r="A509" s="1" t="s">
        <v>3340</v>
      </c>
      <c r="B509" s="1" t="s">
        <v>3337</v>
      </c>
      <c r="C509" s="1" t="s">
        <v>5764</v>
      </c>
      <c r="D509" s="1" t="s">
        <v>5765</v>
      </c>
      <c r="E509" s="1" t="s">
        <v>4148</v>
      </c>
      <c r="F509" s="1" t="s">
        <v>4085</v>
      </c>
      <c r="G509" s="1" t="s">
        <v>83</v>
      </c>
      <c r="H509" s="1" t="s">
        <v>4215</v>
      </c>
      <c r="I509" s="1" t="s">
        <v>5766</v>
      </c>
      <c r="J509" s="1" t="s">
        <v>4089</v>
      </c>
      <c r="K509" s="1" t="s">
        <v>4090</v>
      </c>
      <c r="L509" s="1" t="s">
        <v>4090</v>
      </c>
      <c r="M509" s="1" t="s">
        <v>4090</v>
      </c>
      <c r="N509" s="1" t="s">
        <v>4090</v>
      </c>
      <c r="O509" s="1" t="s">
        <v>4090</v>
      </c>
    </row>
    <row r="510" s="23" customFormat="1" ht="20" customHeight="1" spans="1:15">
      <c r="A510" s="1" t="s">
        <v>922</v>
      </c>
      <c r="B510" s="1" t="s">
        <v>919</v>
      </c>
      <c r="C510" s="1" t="s">
        <v>4115</v>
      </c>
      <c r="D510" s="1" t="s">
        <v>5767</v>
      </c>
      <c r="E510" s="1" t="s">
        <v>5317</v>
      </c>
      <c r="F510" s="1" t="s">
        <v>4885</v>
      </c>
      <c r="G510" s="1" t="s">
        <v>83</v>
      </c>
      <c r="H510" s="1" t="s">
        <v>5768</v>
      </c>
      <c r="I510" s="1" t="s">
        <v>5769</v>
      </c>
      <c r="J510" s="1" t="s">
        <v>4089</v>
      </c>
      <c r="K510" s="1" t="s">
        <v>4090</v>
      </c>
      <c r="L510" s="1" t="s">
        <v>4090</v>
      </c>
      <c r="M510" s="1" t="s">
        <v>4090</v>
      </c>
      <c r="N510" s="1" t="s">
        <v>4090</v>
      </c>
      <c r="O510" s="1" t="s">
        <v>4090</v>
      </c>
    </row>
    <row r="511" s="23" customFormat="1" ht="20" customHeight="1" spans="1:15">
      <c r="A511" s="1" t="s">
        <v>693</v>
      </c>
      <c r="B511" s="1" t="s">
        <v>687</v>
      </c>
      <c r="C511" s="1" t="s">
        <v>690</v>
      </c>
      <c r="D511" s="1" t="s">
        <v>5770</v>
      </c>
      <c r="E511" s="1" t="s">
        <v>5430</v>
      </c>
      <c r="F511" s="1" t="s">
        <v>4885</v>
      </c>
      <c r="G511" s="1" t="s">
        <v>83</v>
      </c>
      <c r="H511" s="1" t="s">
        <v>5595</v>
      </c>
      <c r="I511" s="1" t="s">
        <v>5771</v>
      </c>
      <c r="J511" s="1" t="s">
        <v>4089</v>
      </c>
      <c r="K511" s="1" t="s">
        <v>4090</v>
      </c>
      <c r="L511" s="1" t="s">
        <v>4090</v>
      </c>
      <c r="M511" s="1" t="s">
        <v>4090</v>
      </c>
      <c r="N511" s="1" t="s">
        <v>4090</v>
      </c>
      <c r="O511" s="1" t="s">
        <v>4090</v>
      </c>
    </row>
    <row r="512" s="23" customFormat="1" ht="20" customHeight="1" spans="1:15">
      <c r="A512" s="1" t="s">
        <v>2626</v>
      </c>
      <c r="B512" s="1" t="s">
        <v>2620</v>
      </c>
      <c r="C512" s="1" t="s">
        <v>5772</v>
      </c>
      <c r="D512" s="1" t="s">
        <v>5773</v>
      </c>
      <c r="E512" s="1" t="s">
        <v>4264</v>
      </c>
      <c r="F512" s="1" t="s">
        <v>4148</v>
      </c>
      <c r="G512" s="1" t="s">
        <v>83</v>
      </c>
      <c r="H512" s="1" t="s">
        <v>4481</v>
      </c>
      <c r="I512" s="1" t="s">
        <v>5774</v>
      </c>
      <c r="J512" s="1" t="s">
        <v>4089</v>
      </c>
      <c r="K512" s="1" t="s">
        <v>4090</v>
      </c>
      <c r="L512" s="1" t="s">
        <v>4090</v>
      </c>
      <c r="M512" s="1" t="s">
        <v>4090</v>
      </c>
      <c r="N512" s="1" t="s">
        <v>4090</v>
      </c>
      <c r="O512" s="1" t="s">
        <v>4090</v>
      </c>
    </row>
    <row r="513" s="23" customFormat="1" ht="20" customHeight="1" spans="1:15">
      <c r="A513" s="1" t="s">
        <v>1537</v>
      </c>
      <c r="B513" s="1" t="s">
        <v>1532</v>
      </c>
      <c r="C513" s="1" t="s">
        <v>4688</v>
      </c>
      <c r="D513" s="1" t="s">
        <v>5775</v>
      </c>
      <c r="E513" s="1" t="s">
        <v>4885</v>
      </c>
      <c r="F513" s="1" t="s">
        <v>4480</v>
      </c>
      <c r="G513" s="1" t="s">
        <v>83</v>
      </c>
      <c r="H513" s="1" t="s">
        <v>4125</v>
      </c>
      <c r="I513" s="1" t="s">
        <v>5776</v>
      </c>
      <c r="J513" s="1" t="s">
        <v>4089</v>
      </c>
      <c r="K513" s="1" t="s">
        <v>4090</v>
      </c>
      <c r="L513" s="1" t="s">
        <v>4090</v>
      </c>
      <c r="M513" s="1" t="s">
        <v>4090</v>
      </c>
      <c r="N513" s="1" t="s">
        <v>4090</v>
      </c>
      <c r="O513" s="1" t="s">
        <v>4090</v>
      </c>
    </row>
    <row r="514" s="23" customFormat="1" ht="20" customHeight="1" spans="1:15">
      <c r="A514" s="1" t="s">
        <v>1737</v>
      </c>
      <c r="B514" s="1" t="s">
        <v>1732</v>
      </c>
      <c r="C514" s="1" t="s">
        <v>5777</v>
      </c>
      <c r="D514" s="1" t="s">
        <v>5778</v>
      </c>
      <c r="E514" s="1" t="s">
        <v>4885</v>
      </c>
      <c r="F514" s="1" t="s">
        <v>4480</v>
      </c>
      <c r="G514" s="1" t="s">
        <v>83</v>
      </c>
      <c r="H514" s="1" t="s">
        <v>4786</v>
      </c>
      <c r="I514" s="1" t="s">
        <v>5779</v>
      </c>
      <c r="J514" s="1" t="s">
        <v>4089</v>
      </c>
      <c r="K514" s="1" t="s">
        <v>4090</v>
      </c>
      <c r="L514" s="1" t="s">
        <v>4090</v>
      </c>
      <c r="M514" s="1" t="s">
        <v>4090</v>
      </c>
      <c r="N514" s="1" t="s">
        <v>4090</v>
      </c>
      <c r="O514" s="1" t="s">
        <v>4090</v>
      </c>
    </row>
    <row r="515" s="23" customFormat="1" ht="20" customHeight="1" spans="1:15">
      <c r="A515" s="1" t="s">
        <v>660</v>
      </c>
      <c r="B515" s="1" t="s">
        <v>654</v>
      </c>
      <c r="C515" s="1" t="s">
        <v>5263</v>
      </c>
      <c r="D515" s="1" t="s">
        <v>5780</v>
      </c>
      <c r="E515" s="1" t="s">
        <v>5075</v>
      </c>
      <c r="F515" s="1" t="s">
        <v>4885</v>
      </c>
      <c r="G515" s="1" t="s">
        <v>83</v>
      </c>
      <c r="H515" s="1" t="s">
        <v>5145</v>
      </c>
      <c r="I515" s="1" t="s">
        <v>5781</v>
      </c>
      <c r="J515" s="1" t="s">
        <v>4089</v>
      </c>
      <c r="K515" s="1" t="s">
        <v>4090</v>
      </c>
      <c r="L515" s="1" t="s">
        <v>4090</v>
      </c>
      <c r="M515" s="1" t="s">
        <v>4090</v>
      </c>
      <c r="N515" s="1" t="s">
        <v>4090</v>
      </c>
      <c r="O515" s="1" t="s">
        <v>4090</v>
      </c>
    </row>
    <row r="516" s="23" customFormat="1" ht="20" customHeight="1" spans="1:15">
      <c r="A516" s="1" t="s">
        <v>1110</v>
      </c>
      <c r="B516" s="1" t="s">
        <v>1106</v>
      </c>
      <c r="C516" s="1" t="s">
        <v>5782</v>
      </c>
      <c r="D516" s="1" t="s">
        <v>5783</v>
      </c>
      <c r="E516" s="1" t="s">
        <v>5075</v>
      </c>
      <c r="F516" s="1" t="s">
        <v>4652</v>
      </c>
      <c r="G516" s="1" t="s">
        <v>83</v>
      </c>
      <c r="H516" s="1" t="s">
        <v>4797</v>
      </c>
      <c r="I516" s="1" t="s">
        <v>5784</v>
      </c>
      <c r="J516" s="1" t="s">
        <v>4089</v>
      </c>
      <c r="K516" s="1" t="s">
        <v>4090</v>
      </c>
      <c r="L516" s="1" t="s">
        <v>4090</v>
      </c>
      <c r="M516" s="1" t="s">
        <v>4090</v>
      </c>
      <c r="N516" s="1" t="s">
        <v>4090</v>
      </c>
      <c r="O516" s="1" t="s">
        <v>4090</v>
      </c>
    </row>
    <row r="517" s="23" customFormat="1" ht="20" customHeight="1" spans="1:15">
      <c r="A517" s="1" t="s">
        <v>2083</v>
      </c>
      <c r="B517" s="1" t="s">
        <v>2077</v>
      </c>
      <c r="C517" s="1" t="s">
        <v>5785</v>
      </c>
      <c r="D517" s="1" t="s">
        <v>5786</v>
      </c>
      <c r="E517" s="1" t="s">
        <v>5317</v>
      </c>
      <c r="F517" s="1" t="s">
        <v>4264</v>
      </c>
      <c r="G517" s="1" t="s">
        <v>83</v>
      </c>
      <c r="H517" s="1" t="s">
        <v>5787</v>
      </c>
      <c r="I517" s="1" t="s">
        <v>5788</v>
      </c>
      <c r="J517" s="1" t="s">
        <v>4089</v>
      </c>
      <c r="K517" s="1" t="s">
        <v>4090</v>
      </c>
      <c r="L517" s="1" t="s">
        <v>4090</v>
      </c>
      <c r="M517" s="1" t="s">
        <v>4090</v>
      </c>
      <c r="N517" s="1" t="s">
        <v>4090</v>
      </c>
      <c r="O517" s="1" t="s">
        <v>4090</v>
      </c>
    </row>
    <row r="518" s="23" customFormat="1" ht="20" customHeight="1" spans="1:15">
      <c r="A518" s="1" t="s">
        <v>1380</v>
      </c>
      <c r="B518" s="1" t="s">
        <v>1374</v>
      </c>
      <c r="C518" s="1" t="s">
        <v>5789</v>
      </c>
      <c r="D518" s="1" t="s">
        <v>5790</v>
      </c>
      <c r="E518" s="1" t="s">
        <v>4885</v>
      </c>
      <c r="F518" s="1" t="s">
        <v>4652</v>
      </c>
      <c r="G518" s="1" t="s">
        <v>83</v>
      </c>
      <c r="H518" s="1" t="s">
        <v>5791</v>
      </c>
      <c r="I518" s="1" t="s">
        <v>5792</v>
      </c>
      <c r="J518" s="1" t="s">
        <v>4089</v>
      </c>
      <c r="K518" s="1" t="s">
        <v>4090</v>
      </c>
      <c r="L518" s="1" t="s">
        <v>4090</v>
      </c>
      <c r="M518" s="1" t="s">
        <v>4090</v>
      </c>
      <c r="N518" s="1" t="s">
        <v>4090</v>
      </c>
      <c r="O518" s="1" t="s">
        <v>4090</v>
      </c>
    </row>
    <row r="519" s="23" customFormat="1" ht="20" customHeight="1" spans="1:15">
      <c r="A519" s="1" t="s">
        <v>2269</v>
      </c>
      <c r="B519" s="1" t="s">
        <v>2263</v>
      </c>
      <c r="C519" s="1" t="s">
        <v>5793</v>
      </c>
      <c r="D519" s="1" t="s">
        <v>5794</v>
      </c>
      <c r="E519" s="1" t="s">
        <v>4480</v>
      </c>
      <c r="F519" s="1" t="s">
        <v>4264</v>
      </c>
      <c r="G519" s="1" t="s">
        <v>83</v>
      </c>
      <c r="H519" s="1" t="s">
        <v>5795</v>
      </c>
      <c r="I519" s="1" t="s">
        <v>5796</v>
      </c>
      <c r="J519" s="1" t="s">
        <v>4089</v>
      </c>
      <c r="K519" s="1" t="s">
        <v>4090</v>
      </c>
      <c r="L519" s="1" t="s">
        <v>4090</v>
      </c>
      <c r="M519" s="1" t="s">
        <v>4090</v>
      </c>
      <c r="N519" s="1" t="s">
        <v>4090</v>
      </c>
      <c r="O519" s="1" t="s">
        <v>4090</v>
      </c>
    </row>
    <row r="520" s="23" customFormat="1" ht="20" customHeight="1" spans="1:15">
      <c r="A520" s="1" t="s">
        <v>3879</v>
      </c>
      <c r="B520" s="1" t="s">
        <v>3873</v>
      </c>
      <c r="C520" s="1" t="s">
        <v>5797</v>
      </c>
      <c r="D520" s="1" t="s">
        <v>5798</v>
      </c>
      <c r="E520" s="1" t="s">
        <v>4085</v>
      </c>
      <c r="F520" s="1" t="s">
        <v>4086</v>
      </c>
      <c r="G520" s="1" t="s">
        <v>83</v>
      </c>
      <c r="H520" s="1" t="s">
        <v>4740</v>
      </c>
      <c r="I520" s="1" t="s">
        <v>5799</v>
      </c>
      <c r="J520" s="1" t="s">
        <v>4089</v>
      </c>
      <c r="K520" s="1" t="s">
        <v>4090</v>
      </c>
      <c r="L520" s="1" t="s">
        <v>4090</v>
      </c>
      <c r="M520" s="1" t="s">
        <v>4090</v>
      </c>
      <c r="N520" s="1" t="s">
        <v>4090</v>
      </c>
      <c r="O520" s="1" t="s">
        <v>4090</v>
      </c>
    </row>
    <row r="521" s="23" customFormat="1" ht="20" customHeight="1" spans="1:15">
      <c r="A521" s="1" t="s">
        <v>3784</v>
      </c>
      <c r="B521" s="1" t="s">
        <v>3778</v>
      </c>
      <c r="C521" s="1" t="s">
        <v>5800</v>
      </c>
      <c r="D521" s="1" t="s">
        <v>5801</v>
      </c>
      <c r="E521" s="1" t="s">
        <v>4085</v>
      </c>
      <c r="F521" s="1" t="s">
        <v>4086</v>
      </c>
      <c r="G521" s="1" t="s">
        <v>83</v>
      </c>
      <c r="H521" s="1" t="s">
        <v>4243</v>
      </c>
      <c r="I521" s="1" t="s">
        <v>5802</v>
      </c>
      <c r="J521" s="1" t="s">
        <v>4089</v>
      </c>
      <c r="K521" s="1" t="s">
        <v>4090</v>
      </c>
      <c r="L521" s="1" t="s">
        <v>4090</v>
      </c>
      <c r="M521" s="1" t="s">
        <v>4090</v>
      </c>
      <c r="N521" s="1" t="s">
        <v>4090</v>
      </c>
      <c r="O521" s="1" t="s">
        <v>4090</v>
      </c>
    </row>
    <row r="522" s="23" customFormat="1" ht="20" customHeight="1" spans="1:15">
      <c r="A522" s="1" t="s">
        <v>427</v>
      </c>
      <c r="B522" s="1" t="s">
        <v>421</v>
      </c>
      <c r="C522" s="1" t="s">
        <v>5803</v>
      </c>
      <c r="D522" s="1" t="s">
        <v>5804</v>
      </c>
      <c r="E522" s="1" t="s">
        <v>5075</v>
      </c>
      <c r="F522" s="1" t="s">
        <v>4885</v>
      </c>
      <c r="G522" s="1" t="s">
        <v>83</v>
      </c>
      <c r="H522" s="1" t="s">
        <v>4105</v>
      </c>
      <c r="I522" s="1" t="s">
        <v>5805</v>
      </c>
      <c r="J522" s="1" t="s">
        <v>4089</v>
      </c>
      <c r="K522" s="1" t="s">
        <v>4090</v>
      </c>
      <c r="L522" s="1" t="s">
        <v>4090</v>
      </c>
      <c r="M522" s="1" t="s">
        <v>4090</v>
      </c>
      <c r="N522" s="1" t="s">
        <v>4090</v>
      </c>
      <c r="O522" s="1" t="s">
        <v>4090</v>
      </c>
    </row>
    <row r="523" s="23" customFormat="1" ht="20" customHeight="1" spans="1:15">
      <c r="A523" s="1" t="s">
        <v>273</v>
      </c>
      <c r="B523" s="1" t="s">
        <v>269</v>
      </c>
      <c r="C523" s="1" t="s">
        <v>4486</v>
      </c>
      <c r="D523" s="1" t="s">
        <v>5806</v>
      </c>
      <c r="E523" s="1" t="s">
        <v>5430</v>
      </c>
      <c r="F523" s="1" t="s">
        <v>4885</v>
      </c>
      <c r="G523" s="1" t="s">
        <v>83</v>
      </c>
      <c r="H523" s="1" t="s">
        <v>5807</v>
      </c>
      <c r="I523" s="1" t="s">
        <v>5808</v>
      </c>
      <c r="J523" s="1" t="s">
        <v>4089</v>
      </c>
      <c r="K523" s="1" t="s">
        <v>4090</v>
      </c>
      <c r="L523" s="1" t="s">
        <v>4090</v>
      </c>
      <c r="M523" s="1" t="s">
        <v>4090</v>
      </c>
      <c r="N523" s="1" t="s">
        <v>4090</v>
      </c>
      <c r="O523" s="1" t="s">
        <v>4090</v>
      </c>
    </row>
    <row r="524" s="23" customFormat="1" ht="20" customHeight="1" spans="1:15">
      <c r="A524" s="1" t="s">
        <v>1871</v>
      </c>
      <c r="B524" s="1" t="s">
        <v>1866</v>
      </c>
      <c r="C524" s="1" t="s">
        <v>5809</v>
      </c>
      <c r="D524" s="1" t="s">
        <v>5810</v>
      </c>
      <c r="E524" s="1" t="s">
        <v>4885</v>
      </c>
      <c r="F524" s="1" t="s">
        <v>4480</v>
      </c>
      <c r="G524" s="1" t="s">
        <v>83</v>
      </c>
      <c r="H524" s="1" t="s">
        <v>5811</v>
      </c>
      <c r="I524" s="1" t="s">
        <v>5812</v>
      </c>
      <c r="J524" s="1" t="s">
        <v>4089</v>
      </c>
      <c r="K524" s="1" t="s">
        <v>4090</v>
      </c>
      <c r="L524" s="1" t="s">
        <v>4090</v>
      </c>
      <c r="M524" s="1" t="s">
        <v>4090</v>
      </c>
      <c r="N524" s="1" t="s">
        <v>4090</v>
      </c>
      <c r="O524" s="1" t="s">
        <v>4090</v>
      </c>
    </row>
    <row r="525" s="23" customFormat="1" ht="20" customHeight="1" spans="1:15">
      <c r="A525" s="1" t="s">
        <v>878</v>
      </c>
      <c r="B525" s="1" t="s">
        <v>875</v>
      </c>
      <c r="C525" s="1" t="s">
        <v>4127</v>
      </c>
      <c r="D525" s="1" t="s">
        <v>5813</v>
      </c>
      <c r="E525" s="1" t="s">
        <v>5430</v>
      </c>
      <c r="F525" s="1" t="s">
        <v>4885</v>
      </c>
      <c r="G525" s="1" t="s">
        <v>83</v>
      </c>
      <c r="H525" s="1" t="s">
        <v>5814</v>
      </c>
      <c r="I525" s="1" t="s">
        <v>5815</v>
      </c>
      <c r="J525" s="1" t="s">
        <v>4089</v>
      </c>
      <c r="K525" s="1" t="s">
        <v>4090</v>
      </c>
      <c r="L525" s="1" t="s">
        <v>4090</v>
      </c>
      <c r="M525" s="1" t="s">
        <v>4090</v>
      </c>
      <c r="N525" s="1" t="s">
        <v>4090</v>
      </c>
      <c r="O525" s="1" t="s">
        <v>4090</v>
      </c>
    </row>
    <row r="526" s="23" customFormat="1" ht="20" customHeight="1" spans="1:15">
      <c r="A526" s="1" t="s">
        <v>3537</v>
      </c>
      <c r="B526" s="1" t="s">
        <v>3531</v>
      </c>
      <c r="C526" s="1" t="s">
        <v>5816</v>
      </c>
      <c r="D526" s="1" t="s">
        <v>5817</v>
      </c>
      <c r="E526" s="1" t="s">
        <v>4148</v>
      </c>
      <c r="F526" s="1" t="s">
        <v>4085</v>
      </c>
      <c r="G526" s="1" t="s">
        <v>83</v>
      </c>
      <c r="H526" s="1" t="s">
        <v>4442</v>
      </c>
      <c r="I526" s="1" t="s">
        <v>5818</v>
      </c>
      <c r="J526" s="1" t="s">
        <v>4089</v>
      </c>
      <c r="K526" s="1" t="s">
        <v>4090</v>
      </c>
      <c r="L526" s="1" t="s">
        <v>4090</v>
      </c>
      <c r="M526" s="1" t="s">
        <v>4090</v>
      </c>
      <c r="N526" s="1" t="s">
        <v>4090</v>
      </c>
      <c r="O526" s="1" t="s">
        <v>4090</v>
      </c>
    </row>
    <row r="527" s="23" customFormat="1" ht="20" customHeight="1" spans="1:15">
      <c r="A527" s="1" t="s">
        <v>147</v>
      </c>
      <c r="B527" s="1" t="s">
        <v>142</v>
      </c>
      <c r="C527" s="1" t="s">
        <v>5819</v>
      </c>
      <c r="D527" s="1" t="s">
        <v>5820</v>
      </c>
      <c r="E527" s="1" t="s">
        <v>5317</v>
      </c>
      <c r="F527" s="1" t="s">
        <v>4885</v>
      </c>
      <c r="G527" s="1" t="s">
        <v>83</v>
      </c>
      <c r="H527" s="1" t="s">
        <v>5079</v>
      </c>
      <c r="I527" s="1" t="s">
        <v>5821</v>
      </c>
      <c r="J527" s="1" t="s">
        <v>4089</v>
      </c>
      <c r="K527" s="1" t="s">
        <v>4090</v>
      </c>
      <c r="L527" s="1" t="s">
        <v>4090</v>
      </c>
      <c r="M527" s="1" t="s">
        <v>4090</v>
      </c>
      <c r="N527" s="1" t="s">
        <v>4090</v>
      </c>
      <c r="O527" s="1" t="s">
        <v>4090</v>
      </c>
    </row>
    <row r="528" s="23" customFormat="1" ht="20" customHeight="1" spans="1:15">
      <c r="A528" s="1" t="s">
        <v>1666</v>
      </c>
      <c r="B528" s="1" t="s">
        <v>1661</v>
      </c>
      <c r="C528" s="1" t="s">
        <v>5822</v>
      </c>
      <c r="D528" s="1" t="s">
        <v>5823</v>
      </c>
      <c r="E528" s="1" t="s">
        <v>4885</v>
      </c>
      <c r="F528" s="1" t="s">
        <v>4480</v>
      </c>
      <c r="G528" s="1" t="s">
        <v>83</v>
      </c>
      <c r="H528" s="1" t="s">
        <v>5261</v>
      </c>
      <c r="I528" s="1" t="s">
        <v>5824</v>
      </c>
      <c r="J528" s="1" t="s">
        <v>4089</v>
      </c>
      <c r="K528" s="1" t="s">
        <v>4090</v>
      </c>
      <c r="L528" s="1" t="s">
        <v>4090</v>
      </c>
      <c r="M528" s="1" t="s">
        <v>4090</v>
      </c>
      <c r="N528" s="1" t="s">
        <v>4090</v>
      </c>
      <c r="O528" s="1" t="s">
        <v>4090</v>
      </c>
    </row>
    <row r="529" s="23" customFormat="1" ht="20" customHeight="1" spans="1:15">
      <c r="A529" s="1" t="s">
        <v>838</v>
      </c>
      <c r="B529" s="1" t="s">
        <v>836</v>
      </c>
      <c r="C529" s="1" t="s">
        <v>4115</v>
      </c>
      <c r="D529" s="1" t="s">
        <v>5825</v>
      </c>
      <c r="E529" s="1" t="s">
        <v>5430</v>
      </c>
      <c r="F529" s="1" t="s">
        <v>4885</v>
      </c>
      <c r="G529" s="1" t="s">
        <v>83</v>
      </c>
      <c r="H529" s="1" t="s">
        <v>5826</v>
      </c>
      <c r="I529" s="1" t="s">
        <v>5827</v>
      </c>
      <c r="J529" s="1" t="s">
        <v>4089</v>
      </c>
      <c r="K529" s="1" t="s">
        <v>4090</v>
      </c>
      <c r="L529" s="1" t="s">
        <v>4090</v>
      </c>
      <c r="M529" s="1" t="s">
        <v>4090</v>
      </c>
      <c r="N529" s="1" t="s">
        <v>4090</v>
      </c>
      <c r="O529" s="1" t="s">
        <v>4090</v>
      </c>
    </row>
    <row r="530" s="23" customFormat="1" ht="20" customHeight="1" spans="1:15">
      <c r="A530" s="1" t="s">
        <v>1457</v>
      </c>
      <c r="B530" s="1" t="s">
        <v>1451</v>
      </c>
      <c r="C530" s="1" t="s">
        <v>4727</v>
      </c>
      <c r="D530" s="1" t="s">
        <v>5828</v>
      </c>
      <c r="E530" s="1" t="s">
        <v>5075</v>
      </c>
      <c r="F530" s="1" t="s">
        <v>4652</v>
      </c>
      <c r="G530" s="1" t="s">
        <v>83</v>
      </c>
      <c r="H530" s="1" t="s">
        <v>4176</v>
      </c>
      <c r="I530" s="1" t="s">
        <v>5829</v>
      </c>
      <c r="J530" s="1" t="s">
        <v>4089</v>
      </c>
      <c r="K530" s="1" t="s">
        <v>4090</v>
      </c>
      <c r="L530" s="1" t="s">
        <v>4090</v>
      </c>
      <c r="M530" s="1" t="s">
        <v>4090</v>
      </c>
      <c r="N530" s="1" t="s">
        <v>4090</v>
      </c>
      <c r="O530" s="1" t="s">
        <v>4090</v>
      </c>
    </row>
    <row r="531" s="23" customFormat="1" ht="20" customHeight="1" spans="1:15">
      <c r="A531" s="1" t="s">
        <v>2541</v>
      </c>
      <c r="B531" s="1" t="s">
        <v>2536</v>
      </c>
      <c r="C531" s="1" t="s">
        <v>5830</v>
      </c>
      <c r="D531" s="1" t="s">
        <v>5831</v>
      </c>
      <c r="E531" s="1" t="s">
        <v>4480</v>
      </c>
      <c r="F531" s="1" t="s">
        <v>4148</v>
      </c>
      <c r="G531" s="1" t="s">
        <v>83</v>
      </c>
      <c r="H531" s="1" t="s">
        <v>4129</v>
      </c>
      <c r="I531" s="1" t="s">
        <v>5832</v>
      </c>
      <c r="J531" s="1" t="s">
        <v>4089</v>
      </c>
      <c r="K531" s="1" t="s">
        <v>4090</v>
      </c>
      <c r="L531" s="1" t="s">
        <v>4090</v>
      </c>
      <c r="M531" s="1" t="s">
        <v>4090</v>
      </c>
      <c r="N531" s="1" t="s">
        <v>4090</v>
      </c>
      <c r="O531" s="1" t="s">
        <v>4090</v>
      </c>
    </row>
    <row r="532" s="23" customFormat="1" ht="20" customHeight="1" spans="1:15">
      <c r="A532" s="1" t="s">
        <v>3599</v>
      </c>
      <c r="B532" s="1" t="s">
        <v>3593</v>
      </c>
      <c r="C532" s="1" t="s">
        <v>5833</v>
      </c>
      <c r="D532" s="1" t="s">
        <v>5834</v>
      </c>
      <c r="E532" s="1" t="s">
        <v>4885</v>
      </c>
      <c r="F532" s="1" t="s">
        <v>4086</v>
      </c>
      <c r="G532" s="1" t="s">
        <v>83</v>
      </c>
      <c r="H532" s="1" t="s">
        <v>4852</v>
      </c>
      <c r="I532" s="1" t="s">
        <v>5835</v>
      </c>
      <c r="J532" s="1" t="s">
        <v>4089</v>
      </c>
      <c r="K532" s="1" t="s">
        <v>4090</v>
      </c>
      <c r="L532" s="1" t="s">
        <v>4090</v>
      </c>
      <c r="M532" s="1" t="s">
        <v>4090</v>
      </c>
      <c r="N532" s="1" t="s">
        <v>4090</v>
      </c>
      <c r="O532" s="1" t="s">
        <v>4090</v>
      </c>
    </row>
    <row r="533" s="23" customFormat="1" ht="20" customHeight="1" spans="1:15">
      <c r="A533" s="1" t="s">
        <v>3365</v>
      </c>
      <c r="B533" s="1" t="s">
        <v>3359</v>
      </c>
      <c r="C533" s="1" t="s">
        <v>3362</v>
      </c>
      <c r="D533" s="1" t="s">
        <v>5836</v>
      </c>
      <c r="E533" s="1" t="s">
        <v>4264</v>
      </c>
      <c r="F533" s="1" t="s">
        <v>4085</v>
      </c>
      <c r="G533" s="1" t="s">
        <v>83</v>
      </c>
      <c r="H533" s="1" t="s">
        <v>5837</v>
      </c>
      <c r="I533" s="1" t="s">
        <v>5838</v>
      </c>
      <c r="J533" s="1" t="s">
        <v>4089</v>
      </c>
      <c r="K533" s="1" t="s">
        <v>4090</v>
      </c>
      <c r="L533" s="1" t="s">
        <v>4090</v>
      </c>
      <c r="M533" s="1" t="s">
        <v>4090</v>
      </c>
      <c r="N533" s="1" t="s">
        <v>4090</v>
      </c>
      <c r="O533" s="1" t="s">
        <v>4090</v>
      </c>
    </row>
    <row r="534" s="23" customFormat="1" ht="20" customHeight="1" spans="1:15">
      <c r="A534" s="1" t="s">
        <v>373</v>
      </c>
      <c r="B534" s="1" t="s">
        <v>367</v>
      </c>
      <c r="C534" s="1" t="s">
        <v>5839</v>
      </c>
      <c r="D534" s="1" t="s">
        <v>5840</v>
      </c>
      <c r="E534" s="1" t="s">
        <v>5317</v>
      </c>
      <c r="F534" s="1" t="s">
        <v>4885</v>
      </c>
      <c r="G534" s="1" t="s">
        <v>83</v>
      </c>
      <c r="H534" s="1" t="s">
        <v>4974</v>
      </c>
      <c r="I534" s="1" t="s">
        <v>5841</v>
      </c>
      <c r="J534" s="1" t="s">
        <v>4089</v>
      </c>
      <c r="K534" s="1" t="s">
        <v>4090</v>
      </c>
      <c r="L534" s="1" t="s">
        <v>4090</v>
      </c>
      <c r="M534" s="1" t="s">
        <v>4090</v>
      </c>
      <c r="N534" s="1" t="s">
        <v>4090</v>
      </c>
      <c r="O534" s="1" t="s">
        <v>4090</v>
      </c>
    </row>
    <row r="535" s="23" customFormat="1" ht="20" customHeight="1" spans="1:15">
      <c r="A535" s="1" t="s">
        <v>5842</v>
      </c>
      <c r="B535" s="1" t="s">
        <v>5843</v>
      </c>
      <c r="C535" s="1" t="s">
        <v>5844</v>
      </c>
      <c r="D535" s="1" t="s">
        <v>5845</v>
      </c>
      <c r="E535" s="1" t="s">
        <v>4885</v>
      </c>
      <c r="F535" s="1" t="s">
        <v>4652</v>
      </c>
      <c r="G535" s="1" t="s">
        <v>83</v>
      </c>
      <c r="H535" s="1" t="s">
        <v>5846</v>
      </c>
      <c r="I535" s="1" t="s">
        <v>5847</v>
      </c>
      <c r="J535" s="1" t="s">
        <v>4089</v>
      </c>
      <c r="K535" s="1" t="s">
        <v>4090</v>
      </c>
      <c r="L535" s="1" t="s">
        <v>4090</v>
      </c>
      <c r="M535" s="1" t="s">
        <v>4090</v>
      </c>
      <c r="N535" s="1" t="s">
        <v>4090</v>
      </c>
      <c r="O535" s="1" t="s">
        <v>4090</v>
      </c>
    </row>
    <row r="536" s="23" customFormat="1" ht="20" customHeight="1" spans="1:15">
      <c r="A536" s="1" t="s">
        <v>520</v>
      </c>
      <c r="B536" s="1" t="s">
        <v>516</v>
      </c>
      <c r="C536" s="1" t="s">
        <v>5848</v>
      </c>
      <c r="D536" s="1" t="s">
        <v>5849</v>
      </c>
      <c r="E536" s="1" t="s">
        <v>5075</v>
      </c>
      <c r="F536" s="1" t="s">
        <v>4885</v>
      </c>
      <c r="G536" s="1" t="s">
        <v>83</v>
      </c>
      <c r="H536" s="1" t="s">
        <v>4236</v>
      </c>
      <c r="I536" s="1" t="s">
        <v>5850</v>
      </c>
      <c r="J536" s="1" t="s">
        <v>4089</v>
      </c>
      <c r="K536" s="1" t="s">
        <v>4090</v>
      </c>
      <c r="L536" s="1" t="s">
        <v>4090</v>
      </c>
      <c r="M536" s="1" t="s">
        <v>4090</v>
      </c>
      <c r="N536" s="1" t="s">
        <v>4090</v>
      </c>
      <c r="O536" s="1" t="s">
        <v>4090</v>
      </c>
    </row>
    <row r="537" s="23" customFormat="1" ht="20" customHeight="1" spans="1:15">
      <c r="A537" s="1" t="s">
        <v>1002</v>
      </c>
      <c r="B537" s="1" t="s">
        <v>996</v>
      </c>
      <c r="C537" s="1" t="s">
        <v>5734</v>
      </c>
      <c r="D537" s="1" t="s">
        <v>5851</v>
      </c>
      <c r="E537" s="1" t="s">
        <v>5075</v>
      </c>
      <c r="F537" s="1" t="s">
        <v>4652</v>
      </c>
      <c r="G537" s="1" t="s">
        <v>83</v>
      </c>
      <c r="H537" s="1" t="s">
        <v>4172</v>
      </c>
      <c r="I537" s="1" t="s">
        <v>5852</v>
      </c>
      <c r="J537" s="1" t="s">
        <v>4089</v>
      </c>
      <c r="K537" s="1" t="s">
        <v>4090</v>
      </c>
      <c r="L537" s="1" t="s">
        <v>4090</v>
      </c>
      <c r="M537" s="1" t="s">
        <v>4090</v>
      </c>
      <c r="N537" s="1" t="s">
        <v>4090</v>
      </c>
      <c r="O537" s="1" t="s">
        <v>4090</v>
      </c>
    </row>
    <row r="538" s="23" customFormat="1" ht="20" customHeight="1" spans="1:15">
      <c r="A538" s="1" t="s">
        <v>2893</v>
      </c>
      <c r="B538" s="1" t="s">
        <v>2889</v>
      </c>
      <c r="C538" s="1" t="s">
        <v>5013</v>
      </c>
      <c r="D538" s="1" t="s">
        <v>5853</v>
      </c>
      <c r="E538" s="1" t="s">
        <v>4652</v>
      </c>
      <c r="F538" s="1" t="s">
        <v>4148</v>
      </c>
      <c r="G538" s="1" t="s">
        <v>83</v>
      </c>
      <c r="H538" s="1" t="s">
        <v>5854</v>
      </c>
      <c r="I538" s="1" t="s">
        <v>5855</v>
      </c>
      <c r="J538" s="1" t="s">
        <v>4089</v>
      </c>
      <c r="K538" s="1" t="s">
        <v>4090</v>
      </c>
      <c r="L538" s="1" t="s">
        <v>4090</v>
      </c>
      <c r="M538" s="1" t="s">
        <v>4090</v>
      </c>
      <c r="N538" s="1" t="s">
        <v>4090</v>
      </c>
      <c r="O538" s="1" t="s">
        <v>4090</v>
      </c>
    </row>
    <row r="539" s="23" customFormat="1" ht="20" customHeight="1" spans="1:15">
      <c r="A539" s="1" t="s">
        <v>2572</v>
      </c>
      <c r="B539" s="1" t="s">
        <v>2568</v>
      </c>
      <c r="C539" s="1" t="s">
        <v>5856</v>
      </c>
      <c r="D539" s="1" t="s">
        <v>5857</v>
      </c>
      <c r="E539" s="1" t="s">
        <v>4264</v>
      </c>
      <c r="F539" s="1" t="s">
        <v>4148</v>
      </c>
      <c r="G539" s="1" t="s">
        <v>83</v>
      </c>
      <c r="H539" s="1" t="s">
        <v>5281</v>
      </c>
      <c r="I539" s="1" t="s">
        <v>5858</v>
      </c>
      <c r="J539" s="1" t="s">
        <v>4089</v>
      </c>
      <c r="K539" s="1" t="s">
        <v>4090</v>
      </c>
      <c r="L539" s="1" t="s">
        <v>4090</v>
      </c>
      <c r="M539" s="1" t="s">
        <v>4090</v>
      </c>
      <c r="N539" s="1" t="s">
        <v>4090</v>
      </c>
      <c r="O539" s="1" t="s">
        <v>4090</v>
      </c>
    </row>
    <row r="540" s="23" customFormat="1" ht="20" customHeight="1" spans="1:15">
      <c r="A540" s="1" t="s">
        <v>883</v>
      </c>
      <c r="B540" s="1" t="s">
        <v>879</v>
      </c>
      <c r="C540" s="1" t="s">
        <v>4948</v>
      </c>
      <c r="D540" s="1" t="s">
        <v>5859</v>
      </c>
      <c r="E540" s="1" t="s">
        <v>5317</v>
      </c>
      <c r="F540" s="1" t="s">
        <v>4885</v>
      </c>
      <c r="G540" s="1" t="s">
        <v>83</v>
      </c>
      <c r="H540" s="1" t="s">
        <v>5860</v>
      </c>
      <c r="I540" s="1" t="s">
        <v>5861</v>
      </c>
      <c r="J540" s="1" t="s">
        <v>4089</v>
      </c>
      <c r="K540" s="1" t="s">
        <v>4090</v>
      </c>
      <c r="L540" s="1" t="s">
        <v>4090</v>
      </c>
      <c r="M540" s="1" t="s">
        <v>4090</v>
      </c>
      <c r="N540" s="1" t="s">
        <v>4090</v>
      </c>
      <c r="O540" s="1" t="s">
        <v>4090</v>
      </c>
    </row>
    <row r="541" s="23" customFormat="1" ht="20" customHeight="1" spans="1:15">
      <c r="A541" s="1" t="s">
        <v>3158</v>
      </c>
      <c r="B541" s="1" t="s">
        <v>3153</v>
      </c>
      <c r="C541" s="1" t="s">
        <v>5862</v>
      </c>
      <c r="D541" s="1" t="s">
        <v>5863</v>
      </c>
      <c r="E541" s="1" t="s">
        <v>4148</v>
      </c>
      <c r="F541" s="1" t="s">
        <v>4085</v>
      </c>
      <c r="G541" s="1" t="s">
        <v>83</v>
      </c>
      <c r="H541" s="1" t="s">
        <v>4869</v>
      </c>
      <c r="I541" s="1" t="s">
        <v>5864</v>
      </c>
      <c r="J541" s="1" t="s">
        <v>4089</v>
      </c>
      <c r="K541" s="1" t="s">
        <v>4090</v>
      </c>
      <c r="L541" s="1" t="s">
        <v>4090</v>
      </c>
      <c r="M541" s="1" t="s">
        <v>4090</v>
      </c>
      <c r="N541" s="1" t="s">
        <v>4090</v>
      </c>
      <c r="O541" s="1" t="s">
        <v>4090</v>
      </c>
    </row>
    <row r="542" s="23" customFormat="1" ht="20" customHeight="1" spans="1:15">
      <c r="A542" s="1" t="s">
        <v>1701</v>
      </c>
      <c r="B542" s="1" t="s">
        <v>1699</v>
      </c>
      <c r="C542" s="1" t="s">
        <v>5865</v>
      </c>
      <c r="D542" s="1" t="s">
        <v>5866</v>
      </c>
      <c r="E542" s="1" t="s">
        <v>4652</v>
      </c>
      <c r="F542" s="1" t="s">
        <v>4480</v>
      </c>
      <c r="G542" s="1" t="s">
        <v>83</v>
      </c>
      <c r="H542" s="1" t="s">
        <v>5867</v>
      </c>
      <c r="I542" s="1" t="s">
        <v>5868</v>
      </c>
      <c r="J542" s="1" t="s">
        <v>4089</v>
      </c>
      <c r="K542" s="1" t="s">
        <v>4090</v>
      </c>
      <c r="L542" s="1" t="s">
        <v>4090</v>
      </c>
      <c r="M542" s="1" t="s">
        <v>4090</v>
      </c>
      <c r="N542" s="1" t="s">
        <v>4090</v>
      </c>
      <c r="O542" s="1" t="s">
        <v>4090</v>
      </c>
    </row>
    <row r="543" s="23" customFormat="1" ht="20" customHeight="1" spans="1:15">
      <c r="A543" s="1" t="s">
        <v>1219</v>
      </c>
      <c r="B543" s="1" t="s">
        <v>1213</v>
      </c>
      <c r="C543" s="1" t="s">
        <v>5865</v>
      </c>
      <c r="D543" s="1" t="s">
        <v>5866</v>
      </c>
      <c r="E543" s="1" t="s">
        <v>4885</v>
      </c>
      <c r="F543" s="1" t="s">
        <v>4652</v>
      </c>
      <c r="G543" s="1" t="s">
        <v>83</v>
      </c>
      <c r="H543" s="1" t="s">
        <v>5867</v>
      </c>
      <c r="I543" s="1" t="s">
        <v>5869</v>
      </c>
      <c r="J543" s="1" t="s">
        <v>4089</v>
      </c>
      <c r="K543" s="1" t="s">
        <v>4090</v>
      </c>
      <c r="L543" s="1" t="s">
        <v>4090</v>
      </c>
      <c r="M543" s="1" t="s">
        <v>4090</v>
      </c>
      <c r="N543" s="1" t="s">
        <v>4090</v>
      </c>
      <c r="O543" s="1" t="s">
        <v>4090</v>
      </c>
    </row>
    <row r="544" s="23" customFormat="1" ht="20" customHeight="1" spans="1:15">
      <c r="A544" s="1" t="s">
        <v>733</v>
      </c>
      <c r="B544" s="1" t="s">
        <v>727</v>
      </c>
      <c r="C544" s="1" t="s">
        <v>5870</v>
      </c>
      <c r="D544" s="1" t="s">
        <v>5871</v>
      </c>
      <c r="E544" s="1" t="s">
        <v>5075</v>
      </c>
      <c r="F544" s="1" t="s">
        <v>4885</v>
      </c>
      <c r="G544" s="1" t="s">
        <v>83</v>
      </c>
      <c r="H544" s="1" t="s">
        <v>4703</v>
      </c>
      <c r="I544" s="1" t="s">
        <v>5872</v>
      </c>
      <c r="J544" s="1" t="s">
        <v>4089</v>
      </c>
      <c r="K544" s="1" t="s">
        <v>4090</v>
      </c>
      <c r="L544" s="1" t="s">
        <v>4090</v>
      </c>
      <c r="M544" s="1" t="s">
        <v>4090</v>
      </c>
      <c r="N544" s="1" t="s">
        <v>4090</v>
      </c>
      <c r="O544" s="1" t="s">
        <v>4090</v>
      </c>
    </row>
    <row r="545" s="23" customFormat="1" ht="20" customHeight="1" spans="1:15">
      <c r="A545" s="1" t="s">
        <v>1788</v>
      </c>
      <c r="B545" s="1" t="s">
        <v>1783</v>
      </c>
      <c r="C545" s="1" t="s">
        <v>5873</v>
      </c>
      <c r="D545" s="1" t="s">
        <v>5874</v>
      </c>
      <c r="E545" s="1" t="s">
        <v>4652</v>
      </c>
      <c r="F545" s="1" t="s">
        <v>4480</v>
      </c>
      <c r="G545" s="1" t="s">
        <v>83</v>
      </c>
      <c r="H545" s="1" t="s">
        <v>4133</v>
      </c>
      <c r="I545" s="1" t="s">
        <v>5875</v>
      </c>
      <c r="J545" s="1" t="s">
        <v>4089</v>
      </c>
      <c r="K545" s="1" t="s">
        <v>4090</v>
      </c>
      <c r="L545" s="1" t="s">
        <v>4090</v>
      </c>
      <c r="M545" s="1" t="s">
        <v>4090</v>
      </c>
      <c r="N545" s="1" t="s">
        <v>4090</v>
      </c>
      <c r="O545" s="1" t="s">
        <v>4090</v>
      </c>
    </row>
    <row r="546" s="23" customFormat="1" ht="20" customHeight="1" spans="1:15">
      <c r="A546" s="1" t="s">
        <v>740</v>
      </c>
      <c r="B546" s="1" t="s">
        <v>734</v>
      </c>
      <c r="C546" s="1" t="s">
        <v>5876</v>
      </c>
      <c r="D546" s="1" t="s">
        <v>5877</v>
      </c>
      <c r="E546" s="1" t="s">
        <v>5430</v>
      </c>
      <c r="F546" s="1" t="s">
        <v>4885</v>
      </c>
      <c r="G546" s="1" t="s">
        <v>83</v>
      </c>
      <c r="H546" s="1" t="s">
        <v>5878</v>
      </c>
      <c r="I546" s="1" t="s">
        <v>5879</v>
      </c>
      <c r="J546" s="1" t="s">
        <v>4089</v>
      </c>
      <c r="K546" s="1" t="s">
        <v>4090</v>
      </c>
      <c r="L546" s="1" t="s">
        <v>4090</v>
      </c>
      <c r="M546" s="1" t="s">
        <v>4090</v>
      </c>
      <c r="N546" s="1" t="s">
        <v>4090</v>
      </c>
      <c r="O546" s="1" t="s">
        <v>4090</v>
      </c>
    </row>
    <row r="547" s="23" customFormat="1" ht="20" customHeight="1" spans="1:15">
      <c r="A547" s="1" t="s">
        <v>1882</v>
      </c>
      <c r="B547" s="1" t="s">
        <v>1877</v>
      </c>
      <c r="C547" s="1" t="s">
        <v>5880</v>
      </c>
      <c r="D547" s="1" t="s">
        <v>5881</v>
      </c>
      <c r="E547" s="1" t="s">
        <v>5317</v>
      </c>
      <c r="F547" s="1" t="s">
        <v>4480</v>
      </c>
      <c r="G547" s="1" t="s">
        <v>83</v>
      </c>
      <c r="H547" s="1" t="s">
        <v>5882</v>
      </c>
      <c r="I547" s="1" t="s">
        <v>5883</v>
      </c>
      <c r="J547" s="1" t="s">
        <v>4089</v>
      </c>
      <c r="K547" s="1" t="s">
        <v>4090</v>
      </c>
      <c r="L547" s="1" t="s">
        <v>4090</v>
      </c>
      <c r="M547" s="1" t="s">
        <v>4090</v>
      </c>
      <c r="N547" s="1" t="s">
        <v>4090</v>
      </c>
      <c r="O547" s="1" t="s">
        <v>4090</v>
      </c>
    </row>
    <row r="548" s="23" customFormat="1" ht="20" customHeight="1" spans="1:15">
      <c r="A548" s="1" t="s">
        <v>2667</v>
      </c>
      <c r="B548" s="1" t="s">
        <v>2662</v>
      </c>
      <c r="C548" s="1" t="s">
        <v>5844</v>
      </c>
      <c r="D548" s="1" t="s">
        <v>5884</v>
      </c>
      <c r="E548" s="1" t="s">
        <v>4480</v>
      </c>
      <c r="F548" s="1" t="s">
        <v>4148</v>
      </c>
      <c r="G548" s="1" t="s">
        <v>83</v>
      </c>
      <c r="H548" s="1" t="s">
        <v>4786</v>
      </c>
      <c r="I548" s="1" t="s">
        <v>5885</v>
      </c>
      <c r="J548" s="1" t="s">
        <v>4089</v>
      </c>
      <c r="K548" s="1" t="s">
        <v>4090</v>
      </c>
      <c r="L548" s="1" t="s">
        <v>4090</v>
      </c>
      <c r="M548" s="1" t="s">
        <v>4090</v>
      </c>
      <c r="N548" s="1" t="s">
        <v>4090</v>
      </c>
      <c r="O548" s="1" t="s">
        <v>4090</v>
      </c>
    </row>
    <row r="549" s="23" customFormat="1" ht="20" customHeight="1" spans="1:15">
      <c r="A549" s="1" t="s">
        <v>3130</v>
      </c>
      <c r="B549" s="1" t="s">
        <v>3125</v>
      </c>
      <c r="C549" s="1" t="s">
        <v>5870</v>
      </c>
      <c r="D549" s="1" t="s">
        <v>5886</v>
      </c>
      <c r="E549" s="1" t="s">
        <v>4148</v>
      </c>
      <c r="F549" s="1" t="s">
        <v>4085</v>
      </c>
      <c r="G549" s="1" t="s">
        <v>83</v>
      </c>
      <c r="H549" s="1" t="s">
        <v>4790</v>
      </c>
      <c r="I549" s="1" t="s">
        <v>5887</v>
      </c>
      <c r="J549" s="1" t="s">
        <v>4089</v>
      </c>
      <c r="K549" s="1" t="s">
        <v>4090</v>
      </c>
      <c r="L549" s="1" t="s">
        <v>4090</v>
      </c>
      <c r="M549" s="1" t="s">
        <v>4090</v>
      </c>
      <c r="N549" s="1" t="s">
        <v>4090</v>
      </c>
      <c r="O549" s="1" t="s">
        <v>4090</v>
      </c>
    </row>
    <row r="550" s="23" customFormat="1" ht="20" customHeight="1" spans="1:15">
      <c r="A550" s="1" t="s">
        <v>1865</v>
      </c>
      <c r="B550" s="1" t="s">
        <v>1862</v>
      </c>
      <c r="C550" s="1" t="s">
        <v>5888</v>
      </c>
      <c r="D550" s="1" t="s">
        <v>5889</v>
      </c>
      <c r="E550" s="1" t="s">
        <v>4652</v>
      </c>
      <c r="F550" s="1" t="s">
        <v>4480</v>
      </c>
      <c r="G550" s="1" t="s">
        <v>83</v>
      </c>
      <c r="H550" s="1" t="s">
        <v>4277</v>
      </c>
      <c r="I550" s="1" t="s">
        <v>5890</v>
      </c>
      <c r="J550" s="1" t="s">
        <v>4089</v>
      </c>
      <c r="K550" s="1" t="s">
        <v>4090</v>
      </c>
      <c r="L550" s="1" t="s">
        <v>4090</v>
      </c>
      <c r="M550" s="1" t="s">
        <v>4090</v>
      </c>
      <c r="N550" s="1" t="s">
        <v>4090</v>
      </c>
      <c r="O550" s="1" t="s">
        <v>4090</v>
      </c>
    </row>
    <row r="551" s="23" customFormat="1" ht="20" customHeight="1" spans="1:15">
      <c r="A551" s="1" t="s">
        <v>2545</v>
      </c>
      <c r="B551" s="1" t="s">
        <v>2542</v>
      </c>
      <c r="C551" s="1" t="s">
        <v>5057</v>
      </c>
      <c r="D551" s="1" t="s">
        <v>5891</v>
      </c>
      <c r="E551" s="1" t="s">
        <v>5075</v>
      </c>
      <c r="F551" s="1" t="s">
        <v>4148</v>
      </c>
      <c r="G551" s="1" t="s">
        <v>83</v>
      </c>
      <c r="H551" s="1" t="s">
        <v>5892</v>
      </c>
      <c r="I551" s="1" t="s">
        <v>5893</v>
      </c>
      <c r="J551" s="1" t="s">
        <v>4089</v>
      </c>
      <c r="K551" s="1" t="s">
        <v>4090</v>
      </c>
      <c r="L551" s="1" t="s">
        <v>4090</v>
      </c>
      <c r="M551" s="1" t="s">
        <v>4090</v>
      </c>
      <c r="N551" s="1" t="s">
        <v>4090</v>
      </c>
      <c r="O551" s="1" t="s">
        <v>4090</v>
      </c>
    </row>
    <row r="552" s="23" customFormat="1" ht="20" customHeight="1" spans="1:15">
      <c r="A552" s="1" t="s">
        <v>1249</v>
      </c>
      <c r="B552" s="1" t="s">
        <v>1243</v>
      </c>
      <c r="C552" s="1" t="s">
        <v>5894</v>
      </c>
      <c r="D552" s="1" t="s">
        <v>5895</v>
      </c>
      <c r="E552" s="1" t="s">
        <v>5430</v>
      </c>
      <c r="F552" s="1" t="s">
        <v>4652</v>
      </c>
      <c r="G552" s="1" t="s">
        <v>83</v>
      </c>
      <c r="H552" s="1" t="s">
        <v>5360</v>
      </c>
      <c r="I552" s="1" t="s">
        <v>5896</v>
      </c>
      <c r="J552" s="1" t="s">
        <v>4089</v>
      </c>
      <c r="K552" s="1" t="s">
        <v>4090</v>
      </c>
      <c r="L552" s="1" t="s">
        <v>4090</v>
      </c>
      <c r="M552" s="1" t="s">
        <v>4090</v>
      </c>
      <c r="N552" s="1" t="s">
        <v>4090</v>
      </c>
      <c r="O552" s="1" t="s">
        <v>4090</v>
      </c>
    </row>
    <row r="553" s="23" customFormat="1" ht="20" customHeight="1" spans="1:15">
      <c r="A553" s="1" t="s">
        <v>141</v>
      </c>
      <c r="B553" s="1" t="s">
        <v>133</v>
      </c>
      <c r="C553" s="1" t="s">
        <v>5897</v>
      </c>
      <c r="D553" s="1" t="s">
        <v>5898</v>
      </c>
      <c r="E553" s="1" t="s">
        <v>5430</v>
      </c>
      <c r="F553" s="1" t="s">
        <v>4885</v>
      </c>
      <c r="G553" s="1" t="s">
        <v>83</v>
      </c>
      <c r="H553" s="1" t="s">
        <v>5346</v>
      </c>
      <c r="I553" s="1" t="s">
        <v>5899</v>
      </c>
      <c r="J553" s="1" t="s">
        <v>4089</v>
      </c>
      <c r="K553" s="1" t="s">
        <v>4090</v>
      </c>
      <c r="L553" s="1" t="s">
        <v>4090</v>
      </c>
      <c r="M553" s="1" t="s">
        <v>4090</v>
      </c>
      <c r="N553" s="1" t="s">
        <v>4090</v>
      </c>
      <c r="O553" s="1" t="s">
        <v>4090</v>
      </c>
    </row>
    <row r="554" s="23" customFormat="1" ht="20" customHeight="1" spans="1:15">
      <c r="A554" s="1" t="s">
        <v>2787</v>
      </c>
      <c r="B554" s="1" t="s">
        <v>2784</v>
      </c>
      <c r="C554" s="1" t="s">
        <v>5862</v>
      </c>
      <c r="D554" s="1" t="s">
        <v>5900</v>
      </c>
      <c r="E554" s="1" t="s">
        <v>4264</v>
      </c>
      <c r="F554" s="1" t="s">
        <v>4148</v>
      </c>
      <c r="G554" s="1" t="s">
        <v>83</v>
      </c>
      <c r="H554" s="1" t="s">
        <v>4707</v>
      </c>
      <c r="I554" s="1" t="s">
        <v>5901</v>
      </c>
      <c r="J554" s="1" t="s">
        <v>4089</v>
      </c>
      <c r="K554" s="1" t="s">
        <v>4090</v>
      </c>
      <c r="L554" s="1" t="s">
        <v>4090</v>
      </c>
      <c r="M554" s="1" t="s">
        <v>4090</v>
      </c>
      <c r="N554" s="1" t="s">
        <v>4090</v>
      </c>
      <c r="O554" s="1" t="s">
        <v>4090</v>
      </c>
    </row>
    <row r="555" s="23" customFormat="1" ht="20" customHeight="1" spans="1:15">
      <c r="A555" s="1" t="s">
        <v>641</v>
      </c>
      <c r="B555" s="1" t="s">
        <v>635</v>
      </c>
      <c r="C555" s="1" t="s">
        <v>5862</v>
      </c>
      <c r="D555" s="1" t="s">
        <v>5902</v>
      </c>
      <c r="E555" s="1" t="s">
        <v>5075</v>
      </c>
      <c r="F555" s="1" t="s">
        <v>4885</v>
      </c>
      <c r="G555" s="1" t="s">
        <v>83</v>
      </c>
      <c r="H555" s="1" t="s">
        <v>5903</v>
      </c>
      <c r="I555" s="1" t="s">
        <v>5904</v>
      </c>
      <c r="J555" s="1" t="s">
        <v>4089</v>
      </c>
      <c r="K555" s="1" t="s">
        <v>4090</v>
      </c>
      <c r="L555" s="1" t="s">
        <v>4090</v>
      </c>
      <c r="M555" s="1" t="s">
        <v>4090</v>
      </c>
      <c r="N555" s="1" t="s">
        <v>4090</v>
      </c>
      <c r="O555" s="1" t="s">
        <v>4090</v>
      </c>
    </row>
    <row r="556" s="23" customFormat="1" ht="20" customHeight="1" spans="1:15">
      <c r="A556" s="1" t="s">
        <v>1637</v>
      </c>
      <c r="B556" s="1" t="s">
        <v>1631</v>
      </c>
      <c r="C556" s="1" t="s">
        <v>5905</v>
      </c>
      <c r="D556" s="1" t="s">
        <v>5906</v>
      </c>
      <c r="E556" s="1" t="s">
        <v>4885</v>
      </c>
      <c r="F556" s="1" t="s">
        <v>4480</v>
      </c>
      <c r="G556" s="1" t="s">
        <v>83</v>
      </c>
      <c r="H556" s="1" t="s">
        <v>5694</v>
      </c>
      <c r="I556" s="1" t="s">
        <v>5907</v>
      </c>
      <c r="J556" s="1" t="s">
        <v>4089</v>
      </c>
      <c r="K556" s="1" t="s">
        <v>4090</v>
      </c>
      <c r="L556" s="1" t="s">
        <v>4090</v>
      </c>
      <c r="M556" s="1" t="s">
        <v>4090</v>
      </c>
      <c r="N556" s="1" t="s">
        <v>4090</v>
      </c>
      <c r="O556" s="1" t="s">
        <v>4090</v>
      </c>
    </row>
    <row r="557" s="23" customFormat="1" ht="20" customHeight="1" spans="1:15">
      <c r="A557" s="1" t="s">
        <v>3192</v>
      </c>
      <c r="B557" s="1" t="s">
        <v>3189</v>
      </c>
      <c r="C557" s="1" t="s">
        <v>5641</v>
      </c>
      <c r="D557" s="1" t="s">
        <v>5908</v>
      </c>
      <c r="E557" s="1" t="s">
        <v>4148</v>
      </c>
      <c r="F557" s="1" t="s">
        <v>4085</v>
      </c>
      <c r="G557" s="1" t="s">
        <v>83</v>
      </c>
      <c r="H557" s="1" t="s">
        <v>5079</v>
      </c>
      <c r="I557" s="1" t="s">
        <v>5909</v>
      </c>
      <c r="J557" s="1" t="s">
        <v>4089</v>
      </c>
      <c r="K557" s="1" t="s">
        <v>4090</v>
      </c>
      <c r="L557" s="1" t="s">
        <v>4090</v>
      </c>
      <c r="M557" s="1" t="s">
        <v>4090</v>
      </c>
      <c r="N557" s="1" t="s">
        <v>4090</v>
      </c>
      <c r="O557" s="1" t="s">
        <v>4090</v>
      </c>
    </row>
    <row r="558" s="23" customFormat="1" ht="20" customHeight="1" spans="1:15">
      <c r="A558" s="1" t="s">
        <v>298</v>
      </c>
      <c r="B558" s="1" t="s">
        <v>295</v>
      </c>
      <c r="C558" s="1" t="s">
        <v>4948</v>
      </c>
      <c r="D558" s="1" t="s">
        <v>5910</v>
      </c>
      <c r="E558" s="1" t="s">
        <v>5317</v>
      </c>
      <c r="F558" s="1" t="s">
        <v>4885</v>
      </c>
      <c r="G558" s="1" t="s">
        <v>83</v>
      </c>
      <c r="H558" s="1" t="s">
        <v>5791</v>
      </c>
      <c r="I558" s="1" t="s">
        <v>5911</v>
      </c>
      <c r="J558" s="1" t="s">
        <v>4089</v>
      </c>
      <c r="K558" s="1" t="s">
        <v>4090</v>
      </c>
      <c r="L558" s="1" t="s">
        <v>4090</v>
      </c>
      <c r="M558" s="1" t="s">
        <v>4090</v>
      </c>
      <c r="N558" s="1" t="s">
        <v>4090</v>
      </c>
      <c r="O558" s="1" t="s">
        <v>4090</v>
      </c>
    </row>
    <row r="559" s="23" customFormat="1" ht="20" customHeight="1" spans="1:15">
      <c r="A559" s="1" t="s">
        <v>3089</v>
      </c>
      <c r="B559" s="1" t="s">
        <v>3085</v>
      </c>
      <c r="C559" s="1" t="s">
        <v>5912</v>
      </c>
      <c r="D559" s="1" t="s">
        <v>5913</v>
      </c>
      <c r="E559" s="1" t="s">
        <v>4148</v>
      </c>
      <c r="F559" s="1" t="s">
        <v>4085</v>
      </c>
      <c r="G559" s="1" t="s">
        <v>83</v>
      </c>
      <c r="H559" s="1" t="s">
        <v>4097</v>
      </c>
      <c r="I559" s="1" t="s">
        <v>5914</v>
      </c>
      <c r="J559" s="1" t="s">
        <v>4089</v>
      </c>
      <c r="K559" s="1" t="s">
        <v>4090</v>
      </c>
      <c r="L559" s="1" t="s">
        <v>4090</v>
      </c>
      <c r="M559" s="1" t="s">
        <v>4090</v>
      </c>
      <c r="N559" s="1" t="s">
        <v>4090</v>
      </c>
      <c r="O559" s="1" t="s">
        <v>4090</v>
      </c>
    </row>
    <row r="560" s="23" customFormat="1" ht="20" customHeight="1" spans="1:15">
      <c r="A560" s="1" t="s">
        <v>186</v>
      </c>
      <c r="B560" s="1" t="s">
        <v>181</v>
      </c>
      <c r="C560" s="1" t="s">
        <v>4948</v>
      </c>
      <c r="D560" s="1" t="s">
        <v>5915</v>
      </c>
      <c r="E560" s="1" t="s">
        <v>5075</v>
      </c>
      <c r="F560" s="1" t="s">
        <v>4885</v>
      </c>
      <c r="G560" s="1" t="s">
        <v>83</v>
      </c>
      <c r="H560" s="1" t="s">
        <v>5261</v>
      </c>
      <c r="I560" s="1" t="s">
        <v>5916</v>
      </c>
      <c r="J560" s="1" t="s">
        <v>4089</v>
      </c>
      <c r="K560" s="1" t="s">
        <v>4090</v>
      </c>
      <c r="L560" s="1" t="s">
        <v>4090</v>
      </c>
      <c r="M560" s="1" t="s">
        <v>4090</v>
      </c>
      <c r="N560" s="1" t="s">
        <v>4090</v>
      </c>
      <c r="O560" s="1" t="s">
        <v>4090</v>
      </c>
    </row>
    <row r="561" s="23" customFormat="1" ht="20" customHeight="1" spans="1:15">
      <c r="A561" s="1" t="s">
        <v>1008</v>
      </c>
      <c r="B561" s="1" t="s">
        <v>1003</v>
      </c>
      <c r="C561" s="1" t="s">
        <v>5917</v>
      </c>
      <c r="D561" s="1" t="s">
        <v>5918</v>
      </c>
      <c r="E561" s="1" t="s">
        <v>4885</v>
      </c>
      <c r="F561" s="1" t="s">
        <v>4652</v>
      </c>
      <c r="G561" s="1" t="s">
        <v>83</v>
      </c>
      <c r="H561" s="1" t="s">
        <v>5919</v>
      </c>
      <c r="I561" s="1" t="s">
        <v>5920</v>
      </c>
      <c r="J561" s="1" t="s">
        <v>4089</v>
      </c>
      <c r="K561" s="1" t="s">
        <v>4090</v>
      </c>
      <c r="L561" s="1" t="s">
        <v>4090</v>
      </c>
      <c r="M561" s="1" t="s">
        <v>4090</v>
      </c>
      <c r="N561" s="1" t="s">
        <v>4090</v>
      </c>
      <c r="O561" s="1" t="s">
        <v>4090</v>
      </c>
    </row>
    <row r="562" s="23" customFormat="1" ht="20" customHeight="1" spans="1:15">
      <c r="A562" s="1" t="s">
        <v>2340</v>
      </c>
      <c r="B562" s="1" t="s">
        <v>2336</v>
      </c>
      <c r="C562" s="1" t="s">
        <v>5921</v>
      </c>
      <c r="D562" s="1" t="s">
        <v>5922</v>
      </c>
      <c r="E562" s="1" t="s">
        <v>5430</v>
      </c>
      <c r="F562" s="1" t="s">
        <v>4264</v>
      </c>
      <c r="G562" s="1" t="s">
        <v>83</v>
      </c>
      <c r="H562" s="1" t="s">
        <v>5923</v>
      </c>
      <c r="I562" s="1" t="s">
        <v>5924</v>
      </c>
      <c r="J562" s="1" t="s">
        <v>4089</v>
      </c>
      <c r="K562" s="1" t="s">
        <v>4090</v>
      </c>
      <c r="L562" s="1" t="s">
        <v>4090</v>
      </c>
      <c r="M562" s="1" t="s">
        <v>4090</v>
      </c>
      <c r="N562" s="1" t="s">
        <v>4090</v>
      </c>
      <c r="O562" s="1" t="s">
        <v>4090</v>
      </c>
    </row>
    <row r="563" s="23" customFormat="1" ht="20" customHeight="1" spans="1:15">
      <c r="A563" s="1" t="s">
        <v>487</v>
      </c>
      <c r="B563" s="1" t="s">
        <v>481</v>
      </c>
      <c r="C563" s="1" t="s">
        <v>5925</v>
      </c>
      <c r="D563" s="1" t="s">
        <v>5926</v>
      </c>
      <c r="E563" s="1" t="s">
        <v>5075</v>
      </c>
      <c r="F563" s="1" t="s">
        <v>4885</v>
      </c>
      <c r="G563" s="1" t="s">
        <v>83</v>
      </c>
      <c r="H563" s="1" t="s">
        <v>5360</v>
      </c>
      <c r="I563" s="1" t="s">
        <v>5927</v>
      </c>
      <c r="J563" s="1" t="s">
        <v>4089</v>
      </c>
      <c r="K563" s="1" t="s">
        <v>4090</v>
      </c>
      <c r="L563" s="1" t="s">
        <v>4090</v>
      </c>
      <c r="M563" s="1" t="s">
        <v>4090</v>
      </c>
      <c r="N563" s="1" t="s">
        <v>4090</v>
      </c>
      <c r="O563" s="1" t="s">
        <v>4090</v>
      </c>
    </row>
    <row r="564" s="23" customFormat="1" ht="20" customHeight="1" spans="1:15">
      <c r="A564" s="1" t="s">
        <v>3592</v>
      </c>
      <c r="B564" s="1" t="s">
        <v>3586</v>
      </c>
      <c r="C564" s="1" t="s">
        <v>5928</v>
      </c>
      <c r="D564" s="1" t="s">
        <v>5929</v>
      </c>
      <c r="E564" s="1" t="s">
        <v>4148</v>
      </c>
      <c r="F564" s="1" t="s">
        <v>4086</v>
      </c>
      <c r="G564" s="1" t="s">
        <v>83</v>
      </c>
      <c r="H564" s="1" t="s">
        <v>5026</v>
      </c>
      <c r="I564" s="1" t="s">
        <v>5930</v>
      </c>
      <c r="J564" s="1" t="s">
        <v>4089</v>
      </c>
      <c r="K564" s="1" t="s">
        <v>4090</v>
      </c>
      <c r="L564" s="1" t="s">
        <v>4090</v>
      </c>
      <c r="M564" s="1" t="s">
        <v>4090</v>
      </c>
      <c r="N564" s="1" t="s">
        <v>4090</v>
      </c>
      <c r="O564" s="1" t="s">
        <v>4090</v>
      </c>
    </row>
    <row r="565" s="23" customFormat="1" ht="20" customHeight="1" spans="1:15">
      <c r="A565" s="1" t="s">
        <v>1364</v>
      </c>
      <c r="B565" s="1" t="s">
        <v>1362</v>
      </c>
      <c r="C565" s="1" t="s">
        <v>4948</v>
      </c>
      <c r="D565" s="1" t="s">
        <v>5931</v>
      </c>
      <c r="E565" s="1" t="s">
        <v>5317</v>
      </c>
      <c r="F565" s="1" t="s">
        <v>4652</v>
      </c>
      <c r="G565" s="1" t="s">
        <v>83</v>
      </c>
      <c r="H565" s="1" t="s">
        <v>5313</v>
      </c>
      <c r="I565" s="1" t="s">
        <v>5932</v>
      </c>
      <c r="J565" s="1" t="s">
        <v>4089</v>
      </c>
      <c r="K565" s="1" t="s">
        <v>4090</v>
      </c>
      <c r="L565" s="1" t="s">
        <v>4090</v>
      </c>
      <c r="M565" s="1" t="s">
        <v>4090</v>
      </c>
      <c r="N565" s="1" t="s">
        <v>4090</v>
      </c>
      <c r="O565" s="1" t="s">
        <v>4090</v>
      </c>
    </row>
    <row r="566" s="23" customFormat="1" ht="20" customHeight="1" spans="1:15">
      <c r="A566" s="1" t="s">
        <v>1298</v>
      </c>
      <c r="B566" s="1" t="s">
        <v>1296</v>
      </c>
      <c r="C566" s="1" t="s">
        <v>4948</v>
      </c>
      <c r="D566" s="1" t="s">
        <v>5933</v>
      </c>
      <c r="E566" s="1" t="s">
        <v>5317</v>
      </c>
      <c r="F566" s="1" t="s">
        <v>4652</v>
      </c>
      <c r="G566" s="1" t="s">
        <v>83</v>
      </c>
      <c r="H566" s="1" t="s">
        <v>5934</v>
      </c>
      <c r="I566" s="1" t="s">
        <v>5935</v>
      </c>
      <c r="J566" s="1" t="s">
        <v>4089</v>
      </c>
      <c r="K566" s="1" t="s">
        <v>4090</v>
      </c>
      <c r="L566" s="1" t="s">
        <v>4090</v>
      </c>
      <c r="M566" s="1" t="s">
        <v>4090</v>
      </c>
      <c r="N566" s="1" t="s">
        <v>4090</v>
      </c>
      <c r="O566" s="1" t="s">
        <v>4090</v>
      </c>
    </row>
    <row r="567" s="23" customFormat="1" ht="20" customHeight="1" spans="1:15">
      <c r="A567" s="1" t="s">
        <v>2191</v>
      </c>
      <c r="B567" s="1" t="s">
        <v>2187</v>
      </c>
      <c r="C567" s="1" t="s">
        <v>5936</v>
      </c>
      <c r="D567" s="1" t="s">
        <v>5937</v>
      </c>
      <c r="E567" s="1" t="s">
        <v>4480</v>
      </c>
      <c r="F567" s="1" t="s">
        <v>4264</v>
      </c>
      <c r="G567" s="1" t="s">
        <v>83</v>
      </c>
      <c r="H567" s="1" t="s">
        <v>4634</v>
      </c>
      <c r="I567" s="1" t="s">
        <v>5938</v>
      </c>
      <c r="J567" s="1" t="s">
        <v>4089</v>
      </c>
      <c r="K567" s="1" t="s">
        <v>4090</v>
      </c>
      <c r="L567" s="1" t="s">
        <v>4090</v>
      </c>
      <c r="M567" s="1" t="s">
        <v>4090</v>
      </c>
      <c r="N567" s="1" t="s">
        <v>4090</v>
      </c>
      <c r="O567" s="1" t="s">
        <v>4090</v>
      </c>
    </row>
    <row r="568" s="23" customFormat="1" ht="20" customHeight="1" spans="1:15">
      <c r="A568" s="1" t="s">
        <v>1575</v>
      </c>
      <c r="B568" s="1" t="s">
        <v>1571</v>
      </c>
      <c r="C568" s="1" t="s">
        <v>4300</v>
      </c>
      <c r="D568" s="1" t="s">
        <v>5939</v>
      </c>
      <c r="E568" s="1" t="s">
        <v>5430</v>
      </c>
      <c r="F568" s="1" t="s">
        <v>4480</v>
      </c>
      <c r="G568" s="1" t="s">
        <v>83</v>
      </c>
      <c r="H568" s="1" t="s">
        <v>5940</v>
      </c>
      <c r="I568" s="1" t="s">
        <v>5941</v>
      </c>
      <c r="J568" s="1" t="s">
        <v>4089</v>
      </c>
      <c r="K568" s="1" t="s">
        <v>4090</v>
      </c>
      <c r="L568" s="1" t="s">
        <v>4090</v>
      </c>
      <c r="M568" s="1" t="s">
        <v>4090</v>
      </c>
      <c r="N568" s="1" t="s">
        <v>4090</v>
      </c>
      <c r="O568" s="1" t="s">
        <v>4090</v>
      </c>
    </row>
    <row r="569" s="23" customFormat="1" ht="20" customHeight="1" spans="1:15">
      <c r="A569" s="1" t="s">
        <v>3261</v>
      </c>
      <c r="B569" s="1" t="s">
        <v>3258</v>
      </c>
      <c r="C569" s="1" t="s">
        <v>5942</v>
      </c>
      <c r="D569" s="1" t="s">
        <v>5943</v>
      </c>
      <c r="E569" s="1" t="s">
        <v>4264</v>
      </c>
      <c r="F569" s="1" t="s">
        <v>4085</v>
      </c>
      <c r="G569" s="1" t="s">
        <v>83</v>
      </c>
      <c r="H569" s="1" t="s">
        <v>5944</v>
      </c>
      <c r="I569" s="1" t="s">
        <v>5945</v>
      </c>
      <c r="J569" s="1" t="s">
        <v>4089</v>
      </c>
      <c r="K569" s="1" t="s">
        <v>4090</v>
      </c>
      <c r="L569" s="1" t="s">
        <v>4090</v>
      </c>
      <c r="M569" s="1" t="s">
        <v>4090</v>
      </c>
      <c r="N569" s="1" t="s">
        <v>4090</v>
      </c>
      <c r="O569" s="1" t="s">
        <v>4090</v>
      </c>
    </row>
    <row r="570" s="23" customFormat="1" ht="20" customHeight="1" spans="1:15">
      <c r="A570" s="1" t="s">
        <v>2806</v>
      </c>
      <c r="B570" s="1" t="s">
        <v>2803</v>
      </c>
      <c r="C570" s="1" t="s">
        <v>5946</v>
      </c>
      <c r="D570" s="1" t="s">
        <v>5947</v>
      </c>
      <c r="E570" s="1" t="s">
        <v>4264</v>
      </c>
      <c r="F570" s="1" t="s">
        <v>4148</v>
      </c>
      <c r="G570" s="1" t="s">
        <v>83</v>
      </c>
      <c r="H570" s="1" t="s">
        <v>5882</v>
      </c>
      <c r="I570" s="1" t="s">
        <v>5948</v>
      </c>
      <c r="J570" s="1" t="s">
        <v>4089</v>
      </c>
      <c r="K570" s="1" t="s">
        <v>4090</v>
      </c>
      <c r="L570" s="1" t="s">
        <v>4090</v>
      </c>
      <c r="M570" s="1" t="s">
        <v>4090</v>
      </c>
      <c r="N570" s="1" t="s">
        <v>4090</v>
      </c>
      <c r="O570" s="1" t="s">
        <v>4090</v>
      </c>
    </row>
    <row r="571" s="23" customFormat="1" ht="20" customHeight="1" spans="1:15">
      <c r="A571" s="1" t="s">
        <v>1772</v>
      </c>
      <c r="B571" s="1" t="s">
        <v>1768</v>
      </c>
      <c r="C571" s="1" t="s">
        <v>5949</v>
      </c>
      <c r="D571" s="1" t="s">
        <v>5950</v>
      </c>
      <c r="E571" s="1" t="s">
        <v>4652</v>
      </c>
      <c r="F571" s="1" t="s">
        <v>4480</v>
      </c>
      <c r="G571" s="1" t="s">
        <v>83</v>
      </c>
      <c r="H571" s="1" t="s">
        <v>5951</v>
      </c>
      <c r="I571" s="1" t="s">
        <v>5952</v>
      </c>
      <c r="J571" s="1" t="s">
        <v>4089</v>
      </c>
      <c r="K571" s="1" t="s">
        <v>4090</v>
      </c>
      <c r="L571" s="1" t="s">
        <v>4090</v>
      </c>
      <c r="M571" s="1" t="s">
        <v>4090</v>
      </c>
      <c r="N571" s="1" t="s">
        <v>4090</v>
      </c>
      <c r="O571" s="1" t="s">
        <v>4090</v>
      </c>
    </row>
    <row r="572" s="23" customFormat="1" ht="20" customHeight="1" spans="1:15">
      <c r="A572" s="1" t="s">
        <v>2850</v>
      </c>
      <c r="B572" s="1" t="s">
        <v>2845</v>
      </c>
      <c r="C572" s="1" t="s">
        <v>5953</v>
      </c>
      <c r="D572" s="1" t="s">
        <v>5954</v>
      </c>
      <c r="E572" s="1" t="s">
        <v>4652</v>
      </c>
      <c r="F572" s="1" t="s">
        <v>4148</v>
      </c>
      <c r="G572" s="1" t="s">
        <v>83</v>
      </c>
      <c r="H572" s="1" t="s">
        <v>5955</v>
      </c>
      <c r="I572" s="1" t="s">
        <v>5956</v>
      </c>
      <c r="J572" s="1" t="s">
        <v>4089</v>
      </c>
      <c r="K572" s="1" t="s">
        <v>4090</v>
      </c>
      <c r="L572" s="1" t="s">
        <v>4090</v>
      </c>
      <c r="M572" s="1" t="s">
        <v>4090</v>
      </c>
      <c r="N572" s="1" t="s">
        <v>4090</v>
      </c>
      <c r="O572" s="1" t="s">
        <v>4090</v>
      </c>
    </row>
    <row r="573" s="23" customFormat="1" ht="20" customHeight="1" spans="1:15">
      <c r="A573" s="1" t="s">
        <v>349</v>
      </c>
      <c r="B573" s="1" t="s">
        <v>343</v>
      </c>
      <c r="C573" s="1" t="s">
        <v>346</v>
      </c>
      <c r="D573" s="1" t="s">
        <v>5957</v>
      </c>
      <c r="E573" s="1" t="s">
        <v>5430</v>
      </c>
      <c r="F573" s="1" t="s">
        <v>4885</v>
      </c>
      <c r="G573" s="1" t="s">
        <v>83</v>
      </c>
      <c r="H573" s="1" t="s">
        <v>5958</v>
      </c>
      <c r="I573" s="1" t="s">
        <v>5959</v>
      </c>
      <c r="J573" s="1" t="s">
        <v>4089</v>
      </c>
      <c r="K573" s="1" t="s">
        <v>4090</v>
      </c>
      <c r="L573" s="1" t="s">
        <v>4090</v>
      </c>
      <c r="M573" s="1" t="s">
        <v>4090</v>
      </c>
      <c r="N573" s="1" t="s">
        <v>4090</v>
      </c>
      <c r="O573" s="1" t="s">
        <v>4090</v>
      </c>
    </row>
    <row r="574" s="23" customFormat="1" ht="20" customHeight="1" spans="1:15">
      <c r="A574" s="1" t="s">
        <v>2212</v>
      </c>
      <c r="B574" s="1" t="s">
        <v>2206</v>
      </c>
      <c r="C574" s="1" t="s">
        <v>5960</v>
      </c>
      <c r="D574" s="1" t="s">
        <v>5961</v>
      </c>
      <c r="E574" s="1" t="s">
        <v>4480</v>
      </c>
      <c r="F574" s="1" t="s">
        <v>4264</v>
      </c>
      <c r="G574" s="1" t="s">
        <v>83</v>
      </c>
      <c r="H574" s="1" t="s">
        <v>4996</v>
      </c>
      <c r="I574" s="1" t="s">
        <v>5962</v>
      </c>
      <c r="J574" s="1" t="s">
        <v>4089</v>
      </c>
      <c r="K574" s="1" t="s">
        <v>4090</v>
      </c>
      <c r="L574" s="1" t="s">
        <v>4090</v>
      </c>
      <c r="M574" s="1" t="s">
        <v>4090</v>
      </c>
      <c r="N574" s="1" t="s">
        <v>4090</v>
      </c>
      <c r="O574" s="1" t="s">
        <v>4090</v>
      </c>
    </row>
    <row r="575" s="23" customFormat="1" ht="20" customHeight="1" spans="1:15">
      <c r="A575" s="1" t="s">
        <v>653</v>
      </c>
      <c r="B575" s="1" t="s">
        <v>648</v>
      </c>
      <c r="C575" s="1" t="s">
        <v>5963</v>
      </c>
      <c r="D575" s="1" t="s">
        <v>5964</v>
      </c>
      <c r="E575" s="1" t="s">
        <v>5317</v>
      </c>
      <c r="F575" s="1" t="s">
        <v>4885</v>
      </c>
      <c r="G575" s="1" t="s">
        <v>83</v>
      </c>
      <c r="H575" s="1" t="s">
        <v>5965</v>
      </c>
      <c r="I575" s="1" t="s">
        <v>5966</v>
      </c>
      <c r="J575" s="1" t="s">
        <v>4089</v>
      </c>
      <c r="K575" s="1" t="s">
        <v>4090</v>
      </c>
      <c r="L575" s="1" t="s">
        <v>4090</v>
      </c>
      <c r="M575" s="1" t="s">
        <v>4090</v>
      </c>
      <c r="N575" s="1" t="s">
        <v>4090</v>
      </c>
      <c r="O575" s="1" t="s">
        <v>4090</v>
      </c>
    </row>
    <row r="576" s="23" customFormat="1" ht="20" customHeight="1" spans="1:15">
      <c r="A576" s="1" t="s">
        <v>1968</v>
      </c>
      <c r="B576" s="1" t="s">
        <v>1964</v>
      </c>
      <c r="C576" s="1" t="s">
        <v>4888</v>
      </c>
      <c r="D576" s="1" t="s">
        <v>5967</v>
      </c>
      <c r="E576" s="1" t="s">
        <v>5317</v>
      </c>
      <c r="F576" s="1" t="s">
        <v>4264</v>
      </c>
      <c r="G576" s="1" t="s">
        <v>83</v>
      </c>
      <c r="H576" s="1" t="s">
        <v>4240</v>
      </c>
      <c r="I576" s="1" t="s">
        <v>5968</v>
      </c>
      <c r="J576" s="1" t="s">
        <v>4089</v>
      </c>
      <c r="K576" s="1" t="s">
        <v>4090</v>
      </c>
      <c r="L576" s="1" t="s">
        <v>4090</v>
      </c>
      <c r="M576" s="1" t="s">
        <v>4090</v>
      </c>
      <c r="N576" s="1" t="s">
        <v>4090</v>
      </c>
      <c r="O576" s="1" t="s">
        <v>4090</v>
      </c>
    </row>
    <row r="577" s="23" customFormat="1" ht="20" customHeight="1" spans="1:15">
      <c r="A577" s="1" t="s">
        <v>3336</v>
      </c>
      <c r="B577" s="1" t="s">
        <v>3332</v>
      </c>
      <c r="C577" s="1" t="s">
        <v>5969</v>
      </c>
      <c r="D577" s="1" t="s">
        <v>5970</v>
      </c>
      <c r="E577" s="1" t="s">
        <v>4148</v>
      </c>
      <c r="F577" s="1" t="s">
        <v>4085</v>
      </c>
      <c r="G577" s="1" t="s">
        <v>83</v>
      </c>
      <c r="H577" s="1" t="s">
        <v>5281</v>
      </c>
      <c r="I577" s="1" t="s">
        <v>5971</v>
      </c>
      <c r="J577" s="1" t="s">
        <v>4089</v>
      </c>
      <c r="K577" s="1" t="s">
        <v>4090</v>
      </c>
      <c r="L577" s="1" t="s">
        <v>4090</v>
      </c>
      <c r="M577" s="1" t="s">
        <v>4090</v>
      </c>
      <c r="N577" s="1" t="s">
        <v>4090</v>
      </c>
      <c r="O577" s="1" t="s">
        <v>4090</v>
      </c>
    </row>
    <row r="578" s="23" customFormat="1" ht="20" customHeight="1" spans="1:15">
      <c r="A578" s="1" t="s">
        <v>468</v>
      </c>
      <c r="B578" s="1" t="s">
        <v>462</v>
      </c>
      <c r="C578" s="1" t="s">
        <v>5972</v>
      </c>
      <c r="D578" s="1" t="s">
        <v>5973</v>
      </c>
      <c r="E578" s="1" t="s">
        <v>5075</v>
      </c>
      <c r="F578" s="1" t="s">
        <v>4885</v>
      </c>
      <c r="G578" s="1" t="s">
        <v>83</v>
      </c>
      <c r="H578" s="1" t="s">
        <v>5974</v>
      </c>
      <c r="I578" s="1" t="s">
        <v>5975</v>
      </c>
      <c r="J578" s="1" t="s">
        <v>4089</v>
      </c>
      <c r="K578" s="1" t="s">
        <v>4090</v>
      </c>
      <c r="L578" s="1" t="s">
        <v>4090</v>
      </c>
      <c r="M578" s="1" t="s">
        <v>4090</v>
      </c>
      <c r="N578" s="1" t="s">
        <v>4090</v>
      </c>
      <c r="O578" s="1" t="s">
        <v>4090</v>
      </c>
    </row>
    <row r="579" s="23" customFormat="1" ht="20" customHeight="1" spans="1:15">
      <c r="A579" s="1" t="s">
        <v>1273</v>
      </c>
      <c r="B579" s="1" t="s">
        <v>1270</v>
      </c>
      <c r="C579" s="1" t="s">
        <v>5976</v>
      </c>
      <c r="D579" s="1" t="s">
        <v>5977</v>
      </c>
      <c r="E579" s="1" t="s">
        <v>5430</v>
      </c>
      <c r="F579" s="1" t="s">
        <v>4652</v>
      </c>
      <c r="G579" s="1" t="s">
        <v>83</v>
      </c>
      <c r="H579" s="1" t="s">
        <v>4093</v>
      </c>
      <c r="I579" s="1" t="s">
        <v>5978</v>
      </c>
      <c r="J579" s="1" t="s">
        <v>4089</v>
      </c>
      <c r="K579" s="1" t="s">
        <v>4090</v>
      </c>
      <c r="L579" s="1" t="s">
        <v>4090</v>
      </c>
      <c r="M579" s="1" t="s">
        <v>4090</v>
      </c>
      <c r="N579" s="1" t="s">
        <v>4090</v>
      </c>
      <c r="O579" s="1" t="s">
        <v>4090</v>
      </c>
    </row>
    <row r="580" s="23" customFormat="1" ht="20" customHeight="1" spans="1:15">
      <c r="A580" s="1" t="s">
        <v>1183</v>
      </c>
      <c r="B580" s="1" t="s">
        <v>1179</v>
      </c>
      <c r="C580" s="1" t="s">
        <v>5870</v>
      </c>
      <c r="D580" s="1" t="s">
        <v>5979</v>
      </c>
      <c r="E580" s="1" t="s">
        <v>4885</v>
      </c>
      <c r="F580" s="1" t="s">
        <v>4652</v>
      </c>
      <c r="G580" s="1" t="s">
        <v>83</v>
      </c>
      <c r="H580" s="1" t="s">
        <v>4570</v>
      </c>
      <c r="I580" s="1" t="s">
        <v>5980</v>
      </c>
      <c r="J580" s="1" t="s">
        <v>4089</v>
      </c>
      <c r="K580" s="1" t="s">
        <v>4090</v>
      </c>
      <c r="L580" s="1" t="s">
        <v>4090</v>
      </c>
      <c r="M580" s="1" t="s">
        <v>4090</v>
      </c>
      <c r="N580" s="1" t="s">
        <v>4090</v>
      </c>
      <c r="O580" s="1" t="s">
        <v>4090</v>
      </c>
    </row>
    <row r="581" s="23" customFormat="1" ht="20" customHeight="1" spans="1:15">
      <c r="A581" s="1" t="s">
        <v>2502</v>
      </c>
      <c r="B581" s="1" t="s">
        <v>2496</v>
      </c>
      <c r="C581" s="1" t="s">
        <v>5981</v>
      </c>
      <c r="D581" s="1" t="s">
        <v>5982</v>
      </c>
      <c r="E581" s="1" t="s">
        <v>4264</v>
      </c>
      <c r="F581" s="1" t="s">
        <v>4148</v>
      </c>
      <c r="G581" s="1" t="s">
        <v>83</v>
      </c>
      <c r="H581" s="1" t="s">
        <v>4187</v>
      </c>
      <c r="I581" s="1" t="s">
        <v>5983</v>
      </c>
      <c r="J581" s="1" t="s">
        <v>4089</v>
      </c>
      <c r="K581" s="1" t="s">
        <v>4090</v>
      </c>
      <c r="L581" s="1" t="s">
        <v>4090</v>
      </c>
      <c r="M581" s="1" t="s">
        <v>4090</v>
      </c>
      <c r="N581" s="1" t="s">
        <v>4090</v>
      </c>
      <c r="O581" s="1" t="s">
        <v>4090</v>
      </c>
    </row>
    <row r="582" s="23" customFormat="1" ht="20" customHeight="1" spans="1:15">
      <c r="A582" s="1" t="s">
        <v>1602</v>
      </c>
      <c r="B582" s="1" t="s">
        <v>1596</v>
      </c>
      <c r="C582" s="1" t="s">
        <v>5984</v>
      </c>
      <c r="D582" s="1" t="s">
        <v>5985</v>
      </c>
      <c r="E582" s="1" t="s">
        <v>4885</v>
      </c>
      <c r="F582" s="1" t="s">
        <v>4480</v>
      </c>
      <c r="G582" s="1" t="s">
        <v>83</v>
      </c>
      <c r="H582" s="1" t="s">
        <v>5532</v>
      </c>
      <c r="I582" s="1" t="s">
        <v>5986</v>
      </c>
      <c r="J582" s="1" t="s">
        <v>4089</v>
      </c>
      <c r="K582" s="1" t="s">
        <v>4090</v>
      </c>
      <c r="L582" s="1" t="s">
        <v>4090</v>
      </c>
      <c r="M582" s="1" t="s">
        <v>4090</v>
      </c>
      <c r="N582" s="1" t="s">
        <v>4090</v>
      </c>
      <c r="O582" s="1" t="s">
        <v>4090</v>
      </c>
    </row>
    <row r="583" s="23" customFormat="1" ht="20" customHeight="1" spans="1:15">
      <c r="A583" s="1" t="s">
        <v>3675</v>
      </c>
      <c r="B583" s="1" t="s">
        <v>3670</v>
      </c>
      <c r="C583" s="1" t="s">
        <v>5987</v>
      </c>
      <c r="D583" s="1" t="s">
        <v>5988</v>
      </c>
      <c r="E583" s="1" t="s">
        <v>4085</v>
      </c>
      <c r="F583" s="1" t="s">
        <v>4086</v>
      </c>
      <c r="G583" s="1" t="s">
        <v>83</v>
      </c>
      <c r="H583" s="1" t="s">
        <v>4097</v>
      </c>
      <c r="I583" s="1" t="s">
        <v>5989</v>
      </c>
      <c r="J583" s="1" t="s">
        <v>4089</v>
      </c>
      <c r="K583" s="1" t="s">
        <v>4090</v>
      </c>
      <c r="L583" s="1" t="s">
        <v>4090</v>
      </c>
      <c r="M583" s="1" t="s">
        <v>4090</v>
      </c>
      <c r="N583" s="1" t="s">
        <v>4090</v>
      </c>
      <c r="O583" s="1" t="s">
        <v>4090</v>
      </c>
    </row>
    <row r="584" s="23" customFormat="1" ht="20" customHeight="1" spans="1:15">
      <c r="A584" s="1" t="s">
        <v>173</v>
      </c>
      <c r="B584" s="1" t="s">
        <v>167</v>
      </c>
      <c r="C584" s="1" t="s">
        <v>5990</v>
      </c>
      <c r="D584" s="1" t="s">
        <v>5991</v>
      </c>
      <c r="E584" s="1" t="s">
        <v>5317</v>
      </c>
      <c r="F584" s="1" t="s">
        <v>4885</v>
      </c>
      <c r="G584" s="1" t="s">
        <v>83</v>
      </c>
      <c r="H584" s="1" t="s">
        <v>5992</v>
      </c>
      <c r="I584" s="1" t="s">
        <v>5993</v>
      </c>
      <c r="J584" s="1" t="s">
        <v>4089</v>
      </c>
      <c r="K584" s="1" t="s">
        <v>4090</v>
      </c>
      <c r="L584" s="1" t="s">
        <v>4090</v>
      </c>
      <c r="M584" s="1" t="s">
        <v>4090</v>
      </c>
      <c r="N584" s="1" t="s">
        <v>4090</v>
      </c>
      <c r="O584" s="1" t="s">
        <v>4090</v>
      </c>
    </row>
    <row r="585" s="23" customFormat="1" ht="20" customHeight="1" spans="1:15">
      <c r="A585" s="1" t="s">
        <v>2728</v>
      </c>
      <c r="B585" s="1" t="s">
        <v>2722</v>
      </c>
      <c r="C585" s="1" t="s">
        <v>5994</v>
      </c>
      <c r="D585" s="1" t="s">
        <v>5995</v>
      </c>
      <c r="E585" s="1" t="s">
        <v>5317</v>
      </c>
      <c r="F585" s="1" t="s">
        <v>4148</v>
      </c>
      <c r="G585" s="1" t="s">
        <v>83</v>
      </c>
      <c r="H585" s="1" t="s">
        <v>5996</v>
      </c>
      <c r="I585" s="1" t="s">
        <v>5997</v>
      </c>
      <c r="J585" s="1" t="s">
        <v>4089</v>
      </c>
      <c r="K585" s="1" t="s">
        <v>4090</v>
      </c>
      <c r="L585" s="1" t="s">
        <v>4090</v>
      </c>
      <c r="M585" s="1" t="s">
        <v>4090</v>
      </c>
      <c r="N585" s="1" t="s">
        <v>4090</v>
      </c>
      <c r="O585" s="1" t="s">
        <v>4090</v>
      </c>
    </row>
    <row r="586" s="23" customFormat="1" ht="20" customHeight="1" spans="1:15">
      <c r="A586" s="1" t="s">
        <v>2104</v>
      </c>
      <c r="B586" s="1" t="s">
        <v>2100</v>
      </c>
      <c r="C586" s="1" t="s">
        <v>2102</v>
      </c>
      <c r="D586" s="1" t="s">
        <v>5998</v>
      </c>
      <c r="E586" s="1" t="s">
        <v>4652</v>
      </c>
      <c r="F586" s="1" t="s">
        <v>4264</v>
      </c>
      <c r="G586" s="1" t="s">
        <v>83</v>
      </c>
      <c r="H586" s="1" t="s">
        <v>4801</v>
      </c>
      <c r="I586" s="1" t="s">
        <v>5999</v>
      </c>
      <c r="J586" s="1" t="s">
        <v>4089</v>
      </c>
      <c r="K586" s="1" t="s">
        <v>4090</v>
      </c>
      <c r="L586" s="1" t="s">
        <v>4090</v>
      </c>
      <c r="M586" s="1" t="s">
        <v>4090</v>
      </c>
      <c r="N586" s="1" t="s">
        <v>4090</v>
      </c>
      <c r="O586" s="1" t="s">
        <v>4090</v>
      </c>
    </row>
    <row r="587" s="23" customFormat="1" ht="20" customHeight="1" spans="1:15">
      <c r="A587" s="1" t="s">
        <v>3715</v>
      </c>
      <c r="B587" s="1" t="s">
        <v>3711</v>
      </c>
      <c r="C587" s="1" t="s">
        <v>6000</v>
      </c>
      <c r="D587" s="1" t="s">
        <v>6001</v>
      </c>
      <c r="E587" s="1" t="s">
        <v>4264</v>
      </c>
      <c r="F587" s="1" t="s">
        <v>4086</v>
      </c>
      <c r="G587" s="1" t="s">
        <v>83</v>
      </c>
      <c r="H587" s="1" t="s">
        <v>4363</v>
      </c>
      <c r="I587" s="1" t="s">
        <v>6002</v>
      </c>
      <c r="J587" s="1" t="s">
        <v>4089</v>
      </c>
      <c r="K587" s="1" t="s">
        <v>4090</v>
      </c>
      <c r="L587" s="1" t="s">
        <v>4090</v>
      </c>
      <c r="M587" s="1" t="s">
        <v>4090</v>
      </c>
      <c r="N587" s="1" t="s">
        <v>4090</v>
      </c>
      <c r="O587" s="1" t="s">
        <v>4090</v>
      </c>
    </row>
    <row r="588" s="23" customFormat="1" ht="20" customHeight="1" spans="1:15">
      <c r="A588" s="1" t="s">
        <v>2235</v>
      </c>
      <c r="B588" s="1" t="s">
        <v>2229</v>
      </c>
      <c r="C588" s="1" t="s">
        <v>6003</v>
      </c>
      <c r="D588" s="1" t="s">
        <v>6004</v>
      </c>
      <c r="E588" s="1" t="s">
        <v>5075</v>
      </c>
      <c r="F588" s="1" t="s">
        <v>4264</v>
      </c>
      <c r="G588" s="1" t="s">
        <v>83</v>
      </c>
      <c r="H588" s="1" t="s">
        <v>6005</v>
      </c>
      <c r="I588" s="1" t="s">
        <v>6006</v>
      </c>
      <c r="J588" s="1" t="s">
        <v>4089</v>
      </c>
      <c r="K588" s="1" t="s">
        <v>4090</v>
      </c>
      <c r="L588" s="1" t="s">
        <v>4090</v>
      </c>
      <c r="M588" s="1" t="s">
        <v>4090</v>
      </c>
      <c r="N588" s="1" t="s">
        <v>4090</v>
      </c>
      <c r="O588" s="1" t="s">
        <v>4090</v>
      </c>
    </row>
    <row r="589" s="23" customFormat="1" ht="20" customHeight="1" spans="1:15">
      <c r="A589" s="1" t="s">
        <v>1595</v>
      </c>
      <c r="B589" s="1" t="s">
        <v>1591</v>
      </c>
      <c r="C589" s="1" t="s">
        <v>1593</v>
      </c>
      <c r="D589" s="1" t="s">
        <v>6007</v>
      </c>
      <c r="E589" s="1" t="s">
        <v>4652</v>
      </c>
      <c r="F589" s="1" t="s">
        <v>4480</v>
      </c>
      <c r="G589" s="1" t="s">
        <v>83</v>
      </c>
      <c r="H589" s="1" t="s">
        <v>4144</v>
      </c>
      <c r="I589" s="1" t="s">
        <v>6008</v>
      </c>
      <c r="J589" s="1" t="s">
        <v>4089</v>
      </c>
      <c r="K589" s="1" t="s">
        <v>4090</v>
      </c>
      <c r="L589" s="1" t="s">
        <v>4090</v>
      </c>
      <c r="M589" s="1" t="s">
        <v>4090</v>
      </c>
      <c r="N589" s="1" t="s">
        <v>4090</v>
      </c>
      <c r="O589" s="1" t="s">
        <v>4090</v>
      </c>
    </row>
    <row r="590" s="23" customFormat="1" ht="20" customHeight="1" spans="1:15">
      <c r="A590" s="1" t="s">
        <v>3935</v>
      </c>
      <c r="B590" s="1" t="s">
        <v>3932</v>
      </c>
      <c r="C590" s="1" t="s">
        <v>6009</v>
      </c>
      <c r="D590" s="1" t="s">
        <v>6010</v>
      </c>
      <c r="E590" s="1" t="s">
        <v>4148</v>
      </c>
      <c r="F590" s="1" t="s">
        <v>4086</v>
      </c>
      <c r="G590" s="1" t="s">
        <v>83</v>
      </c>
      <c r="H590" s="1" t="s">
        <v>4412</v>
      </c>
      <c r="I590" s="1" t="s">
        <v>6011</v>
      </c>
      <c r="J590" s="1" t="s">
        <v>4089</v>
      </c>
      <c r="K590" s="1" t="s">
        <v>4090</v>
      </c>
      <c r="L590" s="1" t="s">
        <v>4090</v>
      </c>
      <c r="M590" s="1" t="s">
        <v>4090</v>
      </c>
      <c r="N590" s="1" t="s">
        <v>4090</v>
      </c>
      <c r="O590" s="1" t="s">
        <v>4090</v>
      </c>
    </row>
    <row r="591" s="23" customFormat="1" ht="20" customHeight="1" spans="1:15">
      <c r="A591" s="1" t="s">
        <v>4012</v>
      </c>
      <c r="B591" s="1" t="s">
        <v>4009</v>
      </c>
      <c r="C591" s="1" t="s">
        <v>4193</v>
      </c>
      <c r="D591" s="1" t="s">
        <v>6012</v>
      </c>
      <c r="E591" s="1" t="s">
        <v>4085</v>
      </c>
      <c r="F591" s="1" t="s">
        <v>4086</v>
      </c>
      <c r="G591" s="1" t="s">
        <v>83</v>
      </c>
      <c r="H591" s="1" t="s">
        <v>4449</v>
      </c>
      <c r="I591" s="1" t="s">
        <v>6013</v>
      </c>
      <c r="J591" s="1" t="s">
        <v>4089</v>
      </c>
      <c r="K591" s="1" t="s">
        <v>4090</v>
      </c>
      <c r="L591" s="1" t="s">
        <v>4090</v>
      </c>
      <c r="M591" s="1" t="s">
        <v>4090</v>
      </c>
      <c r="N591" s="1" t="s">
        <v>4090</v>
      </c>
      <c r="O591" s="1" t="s">
        <v>4090</v>
      </c>
    </row>
    <row r="592" s="23" customFormat="1" ht="20" customHeight="1" spans="1:15">
      <c r="A592" s="1" t="s">
        <v>1823</v>
      </c>
      <c r="B592" s="1" t="s">
        <v>1819</v>
      </c>
      <c r="C592" s="1" t="s">
        <v>6014</v>
      </c>
      <c r="D592" s="1" t="s">
        <v>6015</v>
      </c>
      <c r="E592" s="1" t="s">
        <v>4652</v>
      </c>
      <c r="F592" s="1" t="s">
        <v>4480</v>
      </c>
      <c r="G592" s="1" t="s">
        <v>83</v>
      </c>
      <c r="H592" s="1" t="s">
        <v>4570</v>
      </c>
      <c r="I592" s="1" t="s">
        <v>6016</v>
      </c>
      <c r="J592" s="1" t="s">
        <v>4089</v>
      </c>
      <c r="K592" s="1" t="s">
        <v>4090</v>
      </c>
      <c r="L592" s="1" t="s">
        <v>4090</v>
      </c>
      <c r="M592" s="1" t="s">
        <v>4090</v>
      </c>
      <c r="N592" s="1" t="s">
        <v>4090</v>
      </c>
      <c r="O592" s="1" t="s">
        <v>4090</v>
      </c>
    </row>
    <row r="593" s="23" customFormat="1" ht="20" customHeight="1" spans="1:15">
      <c r="A593" s="1" t="s">
        <v>328</v>
      </c>
      <c r="B593" s="1" t="s">
        <v>323</v>
      </c>
      <c r="C593" s="1" t="s">
        <v>6017</v>
      </c>
      <c r="D593" s="1" t="s">
        <v>6018</v>
      </c>
      <c r="E593" s="1" t="s">
        <v>5430</v>
      </c>
      <c r="F593" s="1" t="s">
        <v>4885</v>
      </c>
      <c r="G593" s="1" t="s">
        <v>83</v>
      </c>
      <c r="H593" s="1" t="s">
        <v>6019</v>
      </c>
      <c r="I593" s="1" t="s">
        <v>6020</v>
      </c>
      <c r="J593" s="1" t="s">
        <v>4089</v>
      </c>
      <c r="K593" s="1" t="s">
        <v>4090</v>
      </c>
      <c r="L593" s="1" t="s">
        <v>4090</v>
      </c>
      <c r="M593" s="1" t="s">
        <v>4090</v>
      </c>
      <c r="N593" s="1" t="s">
        <v>4090</v>
      </c>
      <c r="O593" s="1" t="s">
        <v>4090</v>
      </c>
    </row>
    <row r="594" s="23" customFormat="1" ht="20" customHeight="1" spans="1:15">
      <c r="A594" s="1" t="s">
        <v>2576</v>
      </c>
      <c r="B594" s="1" t="s">
        <v>2573</v>
      </c>
      <c r="C594" s="1" t="s">
        <v>5946</v>
      </c>
      <c r="D594" s="1" t="s">
        <v>6021</v>
      </c>
      <c r="E594" s="1" t="s">
        <v>4264</v>
      </c>
      <c r="F594" s="1" t="s">
        <v>4148</v>
      </c>
      <c r="G594" s="1" t="s">
        <v>83</v>
      </c>
      <c r="H594" s="1" t="s">
        <v>5882</v>
      </c>
      <c r="I594" s="1" t="s">
        <v>6022</v>
      </c>
      <c r="J594" s="1" t="s">
        <v>4089</v>
      </c>
      <c r="K594" s="1" t="s">
        <v>4090</v>
      </c>
      <c r="L594" s="1" t="s">
        <v>4090</v>
      </c>
      <c r="M594" s="1" t="s">
        <v>4090</v>
      </c>
      <c r="N594" s="1" t="s">
        <v>4090</v>
      </c>
      <c r="O594" s="1" t="s">
        <v>4090</v>
      </c>
    </row>
    <row r="595" s="23" customFormat="1" ht="20" customHeight="1" spans="1:15">
      <c r="A595" s="1" t="s">
        <v>1979</v>
      </c>
      <c r="B595" s="1" t="s">
        <v>1976</v>
      </c>
      <c r="C595" s="1" t="s">
        <v>5942</v>
      </c>
      <c r="D595" s="1" t="s">
        <v>6023</v>
      </c>
      <c r="E595" s="1" t="s">
        <v>4652</v>
      </c>
      <c r="F595" s="1" t="s">
        <v>4264</v>
      </c>
      <c r="G595" s="1" t="s">
        <v>83</v>
      </c>
      <c r="H595" s="1" t="s">
        <v>5183</v>
      </c>
      <c r="I595" s="1" t="s">
        <v>6024</v>
      </c>
      <c r="J595" s="1" t="s">
        <v>4089</v>
      </c>
      <c r="K595" s="1" t="s">
        <v>4090</v>
      </c>
      <c r="L595" s="1" t="s">
        <v>4090</v>
      </c>
      <c r="M595" s="1" t="s">
        <v>4090</v>
      </c>
      <c r="N595" s="1" t="s">
        <v>4090</v>
      </c>
      <c r="O595" s="1" t="s">
        <v>4090</v>
      </c>
    </row>
    <row r="596" s="23" customFormat="1" ht="20" customHeight="1" spans="1:15">
      <c r="A596" s="1" t="s">
        <v>1642</v>
      </c>
      <c r="B596" s="1" t="s">
        <v>1638</v>
      </c>
      <c r="C596" s="1" t="s">
        <v>6025</v>
      </c>
      <c r="D596" s="1" t="s">
        <v>6026</v>
      </c>
      <c r="E596" s="1" t="s">
        <v>4885</v>
      </c>
      <c r="F596" s="1" t="s">
        <v>4480</v>
      </c>
      <c r="G596" s="1" t="s">
        <v>83</v>
      </c>
      <c r="H596" s="1" t="s">
        <v>4558</v>
      </c>
      <c r="I596" s="1" t="s">
        <v>6027</v>
      </c>
      <c r="J596" s="1" t="s">
        <v>4089</v>
      </c>
      <c r="K596" s="1" t="s">
        <v>4090</v>
      </c>
      <c r="L596" s="1" t="s">
        <v>4090</v>
      </c>
      <c r="M596" s="1" t="s">
        <v>4090</v>
      </c>
      <c r="N596" s="1" t="s">
        <v>4090</v>
      </c>
      <c r="O596" s="1" t="s">
        <v>4090</v>
      </c>
    </row>
    <row r="597" s="23" customFormat="1" ht="20" customHeight="1" spans="1:15">
      <c r="A597" s="1" t="s">
        <v>2772</v>
      </c>
      <c r="B597" s="1" t="s">
        <v>2768</v>
      </c>
      <c r="C597" s="1" t="s">
        <v>6028</v>
      </c>
      <c r="D597" s="1" t="s">
        <v>6029</v>
      </c>
      <c r="E597" s="1" t="s">
        <v>4885</v>
      </c>
      <c r="F597" s="1" t="s">
        <v>4148</v>
      </c>
      <c r="G597" s="1" t="s">
        <v>83</v>
      </c>
      <c r="H597" s="1" t="s">
        <v>4337</v>
      </c>
      <c r="I597" s="1" t="s">
        <v>6030</v>
      </c>
      <c r="J597" s="1" t="s">
        <v>4089</v>
      </c>
      <c r="K597" s="1" t="s">
        <v>4090</v>
      </c>
      <c r="L597" s="1" t="s">
        <v>4090</v>
      </c>
      <c r="M597" s="1" t="s">
        <v>4090</v>
      </c>
      <c r="N597" s="1" t="s">
        <v>4090</v>
      </c>
      <c r="O597" s="1" t="s">
        <v>4090</v>
      </c>
    </row>
    <row r="598" s="23" customFormat="1" ht="20" customHeight="1" spans="1:15">
      <c r="A598" s="1" t="s">
        <v>2606</v>
      </c>
      <c r="B598" s="1" t="s">
        <v>2600</v>
      </c>
      <c r="C598" s="1" t="s">
        <v>6031</v>
      </c>
      <c r="D598" s="1" t="s">
        <v>6032</v>
      </c>
      <c r="E598" s="1" t="s">
        <v>5075</v>
      </c>
      <c r="F598" s="1" t="s">
        <v>4148</v>
      </c>
      <c r="G598" s="1" t="s">
        <v>83</v>
      </c>
      <c r="H598" s="1" t="s">
        <v>6033</v>
      </c>
      <c r="I598" s="1" t="s">
        <v>6034</v>
      </c>
      <c r="J598" s="1" t="s">
        <v>4089</v>
      </c>
      <c r="K598" s="1" t="s">
        <v>4090</v>
      </c>
      <c r="L598" s="1" t="s">
        <v>4090</v>
      </c>
      <c r="M598" s="1" t="s">
        <v>4090</v>
      </c>
      <c r="N598" s="1" t="s">
        <v>4090</v>
      </c>
      <c r="O598" s="1" t="s">
        <v>4090</v>
      </c>
    </row>
    <row r="599" s="23" customFormat="1" ht="20" customHeight="1" spans="1:15">
      <c r="A599" s="1" t="s">
        <v>2308</v>
      </c>
      <c r="B599" s="1" t="s">
        <v>2306</v>
      </c>
      <c r="C599" s="1" t="s">
        <v>1960</v>
      </c>
      <c r="D599" s="1" t="s">
        <v>6035</v>
      </c>
      <c r="E599" s="1" t="s">
        <v>4480</v>
      </c>
      <c r="F599" s="1" t="s">
        <v>4264</v>
      </c>
      <c r="G599" s="1" t="s">
        <v>83</v>
      </c>
      <c r="H599" s="1" t="s">
        <v>5004</v>
      </c>
      <c r="I599" s="1" t="s">
        <v>6036</v>
      </c>
      <c r="J599" s="1" t="s">
        <v>4089</v>
      </c>
      <c r="K599" s="1" t="s">
        <v>4090</v>
      </c>
      <c r="L599" s="1" t="s">
        <v>4090</v>
      </c>
      <c r="M599" s="1" t="s">
        <v>4090</v>
      </c>
      <c r="N599" s="1" t="s">
        <v>4090</v>
      </c>
      <c r="O599" s="1" t="s">
        <v>4090</v>
      </c>
    </row>
    <row r="600" s="23" customFormat="1" ht="20" customHeight="1" spans="1:15">
      <c r="A600" s="1" t="s">
        <v>3872</v>
      </c>
      <c r="B600" s="1" t="s">
        <v>3868</v>
      </c>
      <c r="C600" s="1" t="s">
        <v>4339</v>
      </c>
      <c r="D600" s="1" t="s">
        <v>6037</v>
      </c>
      <c r="E600" s="1" t="s">
        <v>4264</v>
      </c>
      <c r="F600" s="1" t="s">
        <v>4086</v>
      </c>
      <c r="G600" s="1" t="s">
        <v>83</v>
      </c>
      <c r="H600" s="1" t="s">
        <v>6038</v>
      </c>
      <c r="I600" s="1" t="s">
        <v>6039</v>
      </c>
      <c r="J600" s="1" t="s">
        <v>4089</v>
      </c>
      <c r="K600" s="1" t="s">
        <v>4090</v>
      </c>
      <c r="L600" s="1" t="s">
        <v>4090</v>
      </c>
      <c r="M600" s="1" t="s">
        <v>4090</v>
      </c>
      <c r="N600" s="1" t="s">
        <v>4090</v>
      </c>
      <c r="O600" s="1" t="s">
        <v>4090</v>
      </c>
    </row>
    <row r="601" s="23" customFormat="1" ht="20" customHeight="1" spans="1:15">
      <c r="A601" s="1" t="s">
        <v>2835</v>
      </c>
      <c r="B601" s="1" t="s">
        <v>2832</v>
      </c>
      <c r="C601" s="1" t="s">
        <v>6028</v>
      </c>
      <c r="D601" s="1" t="s">
        <v>6040</v>
      </c>
      <c r="E601" s="1" t="s">
        <v>4652</v>
      </c>
      <c r="F601" s="1" t="s">
        <v>4148</v>
      </c>
      <c r="G601" s="1" t="s">
        <v>83</v>
      </c>
      <c r="H601" s="1" t="s">
        <v>4770</v>
      </c>
      <c r="I601" s="1" t="s">
        <v>6041</v>
      </c>
      <c r="J601" s="1" t="s">
        <v>4089</v>
      </c>
      <c r="K601" s="1" t="s">
        <v>4090</v>
      </c>
      <c r="L601" s="1" t="s">
        <v>4090</v>
      </c>
      <c r="M601" s="1" t="s">
        <v>4090</v>
      </c>
      <c r="N601" s="1" t="s">
        <v>4090</v>
      </c>
      <c r="O601" s="1" t="s">
        <v>4090</v>
      </c>
    </row>
    <row r="602" s="23" customFormat="1" ht="20" customHeight="1" spans="1:15">
      <c r="A602" s="1" t="s">
        <v>3697</v>
      </c>
      <c r="B602" s="1" t="s">
        <v>3694</v>
      </c>
      <c r="C602" s="1" t="s">
        <v>5013</v>
      </c>
      <c r="D602" s="1" t="s">
        <v>6042</v>
      </c>
      <c r="E602" s="1" t="s">
        <v>5075</v>
      </c>
      <c r="F602" s="1" t="s">
        <v>4086</v>
      </c>
      <c r="G602" s="1" t="s">
        <v>83</v>
      </c>
      <c r="H602" s="1" t="s">
        <v>6043</v>
      </c>
      <c r="I602" s="1" t="s">
        <v>6044</v>
      </c>
      <c r="J602" s="1" t="s">
        <v>4089</v>
      </c>
      <c r="K602" s="1" t="s">
        <v>4090</v>
      </c>
      <c r="L602" s="1" t="s">
        <v>4090</v>
      </c>
      <c r="M602" s="1" t="s">
        <v>4090</v>
      </c>
      <c r="N602" s="1" t="s">
        <v>4090</v>
      </c>
      <c r="O602" s="1" t="s">
        <v>4090</v>
      </c>
    </row>
    <row r="603" s="23" customFormat="1" ht="20" customHeight="1" spans="1:15">
      <c r="A603" s="1" t="s">
        <v>3585</v>
      </c>
      <c r="B603" s="1" t="s">
        <v>3579</v>
      </c>
      <c r="C603" s="1" t="s">
        <v>6045</v>
      </c>
      <c r="D603" s="1" t="s">
        <v>6046</v>
      </c>
      <c r="E603" s="1" t="s">
        <v>4148</v>
      </c>
      <c r="F603" s="1" t="s">
        <v>4086</v>
      </c>
      <c r="G603" s="1" t="s">
        <v>83</v>
      </c>
      <c r="H603" s="1" t="s">
        <v>6047</v>
      </c>
      <c r="I603" s="1" t="s">
        <v>6048</v>
      </c>
      <c r="J603" s="1" t="s">
        <v>4089</v>
      </c>
      <c r="K603" s="1" t="s">
        <v>4090</v>
      </c>
      <c r="L603" s="1" t="s">
        <v>4090</v>
      </c>
      <c r="M603" s="1" t="s">
        <v>4090</v>
      </c>
      <c r="N603" s="1" t="s">
        <v>4090</v>
      </c>
      <c r="O603" s="1" t="s">
        <v>4090</v>
      </c>
    </row>
    <row r="604" s="23" customFormat="1" ht="20" customHeight="1" spans="1:15">
      <c r="A604" s="1" t="s">
        <v>3025</v>
      </c>
      <c r="B604" s="1" t="s">
        <v>3021</v>
      </c>
      <c r="C604" s="1" t="s">
        <v>6049</v>
      </c>
      <c r="D604" s="1" t="s">
        <v>6050</v>
      </c>
      <c r="E604" s="1" t="s">
        <v>4652</v>
      </c>
      <c r="F604" s="1" t="s">
        <v>4085</v>
      </c>
      <c r="G604" s="1" t="s">
        <v>83</v>
      </c>
      <c r="H604" s="1" t="s">
        <v>4916</v>
      </c>
      <c r="I604" s="1" t="s">
        <v>6051</v>
      </c>
      <c r="J604" s="1" t="s">
        <v>4089</v>
      </c>
      <c r="K604" s="1" t="s">
        <v>4090</v>
      </c>
      <c r="L604" s="1" t="s">
        <v>4090</v>
      </c>
      <c r="M604" s="1" t="s">
        <v>4090</v>
      </c>
      <c r="N604" s="1" t="s">
        <v>4090</v>
      </c>
      <c r="O604" s="1" t="s">
        <v>4090</v>
      </c>
    </row>
    <row r="605" s="23" customFormat="1" ht="20" customHeight="1" spans="1:15">
      <c r="A605" s="1" t="s">
        <v>1627</v>
      </c>
      <c r="B605" s="1" t="s">
        <v>1621</v>
      </c>
      <c r="C605" s="1" t="s">
        <v>6052</v>
      </c>
      <c r="D605" s="1" t="s">
        <v>6053</v>
      </c>
      <c r="E605" s="1" t="s">
        <v>4885</v>
      </c>
      <c r="F605" s="1" t="s">
        <v>4480</v>
      </c>
      <c r="G605" s="1" t="s">
        <v>83</v>
      </c>
      <c r="H605" s="1" t="s">
        <v>5684</v>
      </c>
      <c r="I605" s="1" t="s">
        <v>6054</v>
      </c>
      <c r="J605" s="1" t="s">
        <v>4089</v>
      </c>
      <c r="K605" s="1" t="s">
        <v>4090</v>
      </c>
      <c r="L605" s="1" t="s">
        <v>4090</v>
      </c>
      <c r="M605" s="1" t="s">
        <v>4090</v>
      </c>
      <c r="N605" s="1" t="s">
        <v>4090</v>
      </c>
      <c r="O605" s="1" t="s">
        <v>4090</v>
      </c>
    </row>
    <row r="606" s="23" customFormat="1" ht="20" customHeight="1" spans="1:15">
      <c r="A606" s="1" t="s">
        <v>3702</v>
      </c>
      <c r="B606" s="1" t="s">
        <v>3698</v>
      </c>
      <c r="C606" s="1" t="s">
        <v>6055</v>
      </c>
      <c r="D606" s="1" t="s">
        <v>6056</v>
      </c>
      <c r="E606" s="1" t="s">
        <v>4085</v>
      </c>
      <c r="F606" s="1" t="s">
        <v>4086</v>
      </c>
      <c r="G606" s="1" t="s">
        <v>83</v>
      </c>
      <c r="H606" s="1" t="s">
        <v>4879</v>
      </c>
      <c r="I606" s="1" t="s">
        <v>6057</v>
      </c>
      <c r="J606" s="1" t="s">
        <v>4089</v>
      </c>
      <c r="K606" s="1" t="s">
        <v>4090</v>
      </c>
      <c r="L606" s="1" t="s">
        <v>4090</v>
      </c>
      <c r="M606" s="1" t="s">
        <v>4090</v>
      </c>
      <c r="N606" s="1" t="s">
        <v>4090</v>
      </c>
      <c r="O606" s="1" t="s">
        <v>4090</v>
      </c>
    </row>
    <row r="607" s="23" customFormat="1" ht="20" customHeight="1" spans="1:15">
      <c r="A607" s="1" t="s">
        <v>1744</v>
      </c>
      <c r="B607" s="1" t="s">
        <v>1738</v>
      </c>
      <c r="C607" s="1" t="s">
        <v>6058</v>
      </c>
      <c r="D607" s="1" t="s">
        <v>6059</v>
      </c>
      <c r="E607" s="1" t="s">
        <v>4885</v>
      </c>
      <c r="F607" s="1" t="s">
        <v>4480</v>
      </c>
      <c r="G607" s="1" t="s">
        <v>83</v>
      </c>
      <c r="H607" s="1" t="s">
        <v>6060</v>
      </c>
      <c r="I607" s="1" t="s">
        <v>6061</v>
      </c>
      <c r="J607" s="1" t="s">
        <v>4089</v>
      </c>
      <c r="K607" s="1" t="s">
        <v>4090</v>
      </c>
      <c r="L607" s="1" t="s">
        <v>4090</v>
      </c>
      <c r="M607" s="1" t="s">
        <v>4090</v>
      </c>
      <c r="N607" s="1" t="s">
        <v>4090</v>
      </c>
      <c r="O607" s="1" t="s">
        <v>4090</v>
      </c>
    </row>
    <row r="608" s="23" customFormat="1" ht="20" customHeight="1" spans="1:15">
      <c r="A608" s="1" t="s">
        <v>3135</v>
      </c>
      <c r="B608" s="1" t="s">
        <v>3131</v>
      </c>
      <c r="C608" s="1" t="s">
        <v>6062</v>
      </c>
      <c r="D608" s="1" t="s">
        <v>6063</v>
      </c>
      <c r="E608" s="1" t="s">
        <v>4264</v>
      </c>
      <c r="F608" s="1" t="s">
        <v>4085</v>
      </c>
      <c r="G608" s="1" t="s">
        <v>83</v>
      </c>
      <c r="H608" s="1" t="s">
        <v>5293</v>
      </c>
      <c r="I608" s="1" t="s">
        <v>6064</v>
      </c>
      <c r="J608" s="1" t="s">
        <v>4089</v>
      </c>
      <c r="K608" s="1" t="s">
        <v>4090</v>
      </c>
      <c r="L608" s="1" t="s">
        <v>4090</v>
      </c>
      <c r="M608" s="1" t="s">
        <v>4090</v>
      </c>
      <c r="N608" s="1" t="s">
        <v>4090</v>
      </c>
      <c r="O608" s="1" t="s">
        <v>4090</v>
      </c>
    </row>
    <row r="609" s="23" customFormat="1" ht="20" customHeight="1" spans="1:15">
      <c r="A609" s="1" t="s">
        <v>2879</v>
      </c>
      <c r="B609" s="1" t="s">
        <v>2875</v>
      </c>
      <c r="C609" s="1" t="s">
        <v>6065</v>
      </c>
      <c r="D609" s="1" t="s">
        <v>6066</v>
      </c>
      <c r="E609" s="1" t="s">
        <v>4264</v>
      </c>
      <c r="F609" s="1" t="s">
        <v>4148</v>
      </c>
      <c r="G609" s="1" t="s">
        <v>83</v>
      </c>
      <c r="H609" s="1" t="s">
        <v>4527</v>
      </c>
      <c r="I609" s="1" t="s">
        <v>6067</v>
      </c>
      <c r="J609" s="1" t="s">
        <v>4089</v>
      </c>
      <c r="K609" s="1" t="s">
        <v>4090</v>
      </c>
      <c r="L609" s="1" t="s">
        <v>4090</v>
      </c>
      <c r="M609" s="1" t="s">
        <v>4090</v>
      </c>
      <c r="N609" s="1" t="s">
        <v>4090</v>
      </c>
      <c r="O609" s="1" t="s">
        <v>4090</v>
      </c>
    </row>
    <row r="610" s="23" customFormat="1" ht="20" customHeight="1" spans="1:15">
      <c r="A610" s="1" t="s">
        <v>1212</v>
      </c>
      <c r="B610" s="1" t="s">
        <v>1208</v>
      </c>
      <c r="C610" s="1" t="s">
        <v>6068</v>
      </c>
      <c r="D610" s="1" t="s">
        <v>6069</v>
      </c>
      <c r="E610" s="1" t="s">
        <v>5075</v>
      </c>
      <c r="F610" s="1" t="s">
        <v>4652</v>
      </c>
      <c r="G610" s="1" t="s">
        <v>83</v>
      </c>
      <c r="H610" s="1" t="s">
        <v>6070</v>
      </c>
      <c r="I610" s="1" t="s">
        <v>6071</v>
      </c>
      <c r="J610" s="1" t="s">
        <v>4089</v>
      </c>
      <c r="K610" s="1" t="s">
        <v>4090</v>
      </c>
      <c r="L610" s="1" t="s">
        <v>4090</v>
      </c>
      <c r="M610" s="1" t="s">
        <v>4090</v>
      </c>
      <c r="N610" s="1" t="s">
        <v>4090</v>
      </c>
      <c r="O610" s="1" t="s">
        <v>4090</v>
      </c>
    </row>
    <row r="611" s="23" customFormat="1" ht="20" customHeight="1" spans="1:15">
      <c r="A611" s="1" t="s">
        <v>2014</v>
      </c>
      <c r="B611" s="1" t="s">
        <v>2009</v>
      </c>
      <c r="C611" s="1" t="s">
        <v>6072</v>
      </c>
      <c r="D611" s="1" t="s">
        <v>6073</v>
      </c>
      <c r="E611" s="1" t="s">
        <v>5430</v>
      </c>
      <c r="F611" s="1" t="s">
        <v>4264</v>
      </c>
      <c r="G611" s="1" t="s">
        <v>83</v>
      </c>
      <c r="H611" s="1" t="s">
        <v>6074</v>
      </c>
      <c r="I611" s="1" t="s">
        <v>6075</v>
      </c>
      <c r="J611" s="1" t="s">
        <v>4089</v>
      </c>
      <c r="K611" s="1" t="s">
        <v>4090</v>
      </c>
      <c r="L611" s="1" t="s">
        <v>4090</v>
      </c>
      <c r="M611" s="1" t="s">
        <v>4090</v>
      </c>
      <c r="N611" s="1" t="s">
        <v>4090</v>
      </c>
      <c r="O611" s="1" t="s">
        <v>4090</v>
      </c>
    </row>
    <row r="612" s="23" customFormat="1" ht="20" customHeight="1" spans="1:15">
      <c r="A612" s="1" t="s">
        <v>2058</v>
      </c>
      <c r="B612" s="1" t="s">
        <v>2052</v>
      </c>
      <c r="C612" s="1" t="s">
        <v>6076</v>
      </c>
      <c r="D612" s="1" t="s">
        <v>6077</v>
      </c>
      <c r="E612" s="1" t="s">
        <v>4480</v>
      </c>
      <c r="F612" s="1" t="s">
        <v>4264</v>
      </c>
      <c r="G612" s="1" t="s">
        <v>83</v>
      </c>
      <c r="H612" s="1" t="s">
        <v>4129</v>
      </c>
      <c r="I612" s="1" t="s">
        <v>6078</v>
      </c>
      <c r="J612" s="1" t="s">
        <v>4089</v>
      </c>
      <c r="K612" s="1" t="s">
        <v>4090</v>
      </c>
      <c r="L612" s="1" t="s">
        <v>4090</v>
      </c>
      <c r="M612" s="1" t="s">
        <v>4090</v>
      </c>
      <c r="N612" s="1" t="s">
        <v>4090</v>
      </c>
      <c r="O612" s="1" t="s">
        <v>4090</v>
      </c>
    </row>
    <row r="613" s="23" customFormat="1" ht="20" customHeight="1" spans="1:15">
      <c r="A613" s="1" t="s">
        <v>1165</v>
      </c>
      <c r="B613" s="1" t="s">
        <v>1159</v>
      </c>
      <c r="C613" s="1" t="s">
        <v>6079</v>
      </c>
      <c r="D613" s="1" t="s">
        <v>6080</v>
      </c>
      <c r="E613" s="1" t="s">
        <v>6081</v>
      </c>
      <c r="F613" s="1" t="s">
        <v>4652</v>
      </c>
      <c r="G613" s="1" t="s">
        <v>83</v>
      </c>
      <c r="H613" s="1" t="s">
        <v>6082</v>
      </c>
      <c r="I613" s="1" t="s">
        <v>6083</v>
      </c>
      <c r="J613" s="1" t="s">
        <v>4089</v>
      </c>
      <c r="K613" s="1" t="s">
        <v>4090</v>
      </c>
      <c r="L613" s="1" t="s">
        <v>4090</v>
      </c>
      <c r="M613" s="1" t="s">
        <v>4090</v>
      </c>
      <c r="N613" s="1" t="s">
        <v>4090</v>
      </c>
      <c r="O613" s="1" t="s">
        <v>4090</v>
      </c>
    </row>
    <row r="614" s="23" customFormat="1" ht="20" customHeight="1" spans="1:15">
      <c r="A614" s="1" t="s">
        <v>1050</v>
      </c>
      <c r="B614" s="1" t="s">
        <v>1045</v>
      </c>
      <c r="C614" s="1" t="s">
        <v>5942</v>
      </c>
      <c r="D614" s="1" t="s">
        <v>6084</v>
      </c>
      <c r="E614" s="1" t="s">
        <v>5317</v>
      </c>
      <c r="F614" s="1" t="s">
        <v>4652</v>
      </c>
      <c r="G614" s="1" t="s">
        <v>83</v>
      </c>
      <c r="H614" s="1" t="s">
        <v>6085</v>
      </c>
      <c r="I614" s="1" t="s">
        <v>6086</v>
      </c>
      <c r="J614" s="1" t="s">
        <v>4089</v>
      </c>
      <c r="K614" s="1" t="s">
        <v>4090</v>
      </c>
      <c r="L614" s="1" t="s">
        <v>4090</v>
      </c>
      <c r="M614" s="1" t="s">
        <v>4090</v>
      </c>
      <c r="N614" s="1" t="s">
        <v>4090</v>
      </c>
      <c r="O614" s="1" t="s">
        <v>4090</v>
      </c>
    </row>
    <row r="615" s="23" customFormat="1" ht="20" customHeight="1" spans="1:15">
      <c r="A615" s="1" t="s">
        <v>3064</v>
      </c>
      <c r="B615" s="1" t="s">
        <v>3059</v>
      </c>
      <c r="C615" s="1" t="s">
        <v>6087</v>
      </c>
      <c r="D615" s="1" t="s">
        <v>6088</v>
      </c>
      <c r="E615" s="1" t="s">
        <v>4480</v>
      </c>
      <c r="F615" s="1" t="s">
        <v>4085</v>
      </c>
      <c r="G615" s="1" t="s">
        <v>83</v>
      </c>
      <c r="H615" s="1" t="s">
        <v>6089</v>
      </c>
      <c r="I615" s="1" t="s">
        <v>6090</v>
      </c>
      <c r="J615" s="1" t="s">
        <v>4089</v>
      </c>
      <c r="K615" s="1" t="s">
        <v>4090</v>
      </c>
      <c r="L615" s="1" t="s">
        <v>4090</v>
      </c>
      <c r="M615" s="1" t="s">
        <v>4090</v>
      </c>
      <c r="N615" s="1" t="s">
        <v>4090</v>
      </c>
      <c r="O615" s="1" t="s">
        <v>4090</v>
      </c>
    </row>
    <row r="616" s="23" customFormat="1" ht="20" customHeight="1" spans="1:15">
      <c r="A616" s="1" t="s">
        <v>1525</v>
      </c>
      <c r="B616" s="1" t="s">
        <v>1520</v>
      </c>
      <c r="C616" s="1" t="s">
        <v>4209</v>
      </c>
      <c r="D616" s="1" t="s">
        <v>6091</v>
      </c>
      <c r="E616" s="1" t="s">
        <v>5075</v>
      </c>
      <c r="F616" s="1" t="s">
        <v>4480</v>
      </c>
      <c r="G616" s="1" t="s">
        <v>83</v>
      </c>
      <c r="H616" s="1" t="s">
        <v>6092</v>
      </c>
      <c r="I616" s="1" t="s">
        <v>6093</v>
      </c>
      <c r="J616" s="1" t="s">
        <v>4089</v>
      </c>
      <c r="K616" s="1" t="s">
        <v>4090</v>
      </c>
      <c r="L616" s="1" t="s">
        <v>4090</v>
      </c>
      <c r="M616" s="1" t="s">
        <v>4090</v>
      </c>
      <c r="N616" s="1" t="s">
        <v>4090</v>
      </c>
      <c r="O616" s="1" t="s">
        <v>4090</v>
      </c>
    </row>
    <row r="617" s="23" customFormat="1" ht="20" customHeight="1" spans="1:15">
      <c r="A617" s="1" t="s">
        <v>2642</v>
      </c>
      <c r="B617" s="1" t="s">
        <v>2641</v>
      </c>
      <c r="C617" s="1" t="s">
        <v>6094</v>
      </c>
      <c r="D617" s="1" t="s">
        <v>6095</v>
      </c>
      <c r="E617" s="1" t="s">
        <v>5075</v>
      </c>
      <c r="F617" s="1" t="s">
        <v>4148</v>
      </c>
      <c r="G617" s="1" t="s">
        <v>83</v>
      </c>
      <c r="H617" s="1" t="s">
        <v>6096</v>
      </c>
      <c r="I617" s="1" t="s">
        <v>6097</v>
      </c>
      <c r="J617" s="1" t="s">
        <v>4089</v>
      </c>
      <c r="K617" s="1" t="s">
        <v>4090</v>
      </c>
      <c r="L617" s="1" t="s">
        <v>4090</v>
      </c>
      <c r="M617" s="1" t="s">
        <v>4090</v>
      </c>
      <c r="N617" s="1" t="s">
        <v>4090</v>
      </c>
      <c r="O617" s="1" t="s">
        <v>4090</v>
      </c>
    </row>
    <row r="618" s="23" customFormat="1" ht="20" customHeight="1" spans="1:15">
      <c r="A618" s="1" t="s">
        <v>586</v>
      </c>
      <c r="B618" s="1" t="s">
        <v>581</v>
      </c>
      <c r="C618" s="1" t="s">
        <v>4339</v>
      </c>
      <c r="D618" s="1" t="s">
        <v>6098</v>
      </c>
      <c r="E618" s="1" t="s">
        <v>5430</v>
      </c>
      <c r="F618" s="1" t="s">
        <v>4885</v>
      </c>
      <c r="G618" s="1" t="s">
        <v>83</v>
      </c>
      <c r="H618" s="1" t="s">
        <v>6099</v>
      </c>
      <c r="I618" s="1" t="s">
        <v>6100</v>
      </c>
      <c r="J618" s="1" t="s">
        <v>4089</v>
      </c>
      <c r="K618" s="1" t="s">
        <v>4090</v>
      </c>
      <c r="L618" s="1" t="s">
        <v>4090</v>
      </c>
      <c r="M618" s="1" t="s">
        <v>4090</v>
      </c>
      <c r="N618" s="1" t="s">
        <v>4090</v>
      </c>
      <c r="O618" s="1" t="s">
        <v>4090</v>
      </c>
    </row>
    <row r="619" s="23" customFormat="1" ht="20" customHeight="1" spans="1:15">
      <c r="A619" s="1" t="s">
        <v>716</v>
      </c>
      <c r="B619" s="1" t="s">
        <v>711</v>
      </c>
      <c r="C619" s="1" t="s">
        <v>6101</v>
      </c>
      <c r="D619" s="1" t="s">
        <v>6102</v>
      </c>
      <c r="E619" s="1" t="s">
        <v>5075</v>
      </c>
      <c r="F619" s="1" t="s">
        <v>4885</v>
      </c>
      <c r="G619" s="1" t="s">
        <v>83</v>
      </c>
      <c r="H619" s="1" t="s">
        <v>4790</v>
      </c>
      <c r="I619" s="1" t="s">
        <v>6103</v>
      </c>
      <c r="J619" s="1" t="s">
        <v>4089</v>
      </c>
      <c r="K619" s="1" t="s">
        <v>4090</v>
      </c>
      <c r="L619" s="1" t="s">
        <v>4090</v>
      </c>
      <c r="M619" s="1" t="s">
        <v>4090</v>
      </c>
      <c r="N619" s="1" t="s">
        <v>4090</v>
      </c>
      <c r="O619" s="1" t="s">
        <v>4090</v>
      </c>
    </row>
    <row r="620" s="23" customFormat="1" ht="20" customHeight="1" spans="1:15">
      <c r="A620" s="1" t="s">
        <v>2070</v>
      </c>
      <c r="B620" s="1" t="s">
        <v>2066</v>
      </c>
      <c r="C620" s="1" t="s">
        <v>4668</v>
      </c>
      <c r="D620" s="1" t="s">
        <v>6104</v>
      </c>
      <c r="E620" s="1" t="s">
        <v>4480</v>
      </c>
      <c r="F620" s="1" t="s">
        <v>4264</v>
      </c>
      <c r="G620" s="1" t="s">
        <v>83</v>
      </c>
      <c r="H620" s="1" t="s">
        <v>4818</v>
      </c>
      <c r="I620" s="1" t="s">
        <v>6105</v>
      </c>
      <c r="J620" s="1" t="s">
        <v>4089</v>
      </c>
      <c r="K620" s="1" t="s">
        <v>4090</v>
      </c>
      <c r="L620" s="1" t="s">
        <v>4090</v>
      </c>
      <c r="M620" s="1" t="s">
        <v>4090</v>
      </c>
      <c r="N620" s="1" t="s">
        <v>4090</v>
      </c>
      <c r="O620" s="1" t="s">
        <v>4090</v>
      </c>
    </row>
    <row r="621" s="23" customFormat="1" ht="20" customHeight="1" spans="1:15">
      <c r="A621" s="1" t="s">
        <v>2025</v>
      </c>
      <c r="B621" s="1" t="s">
        <v>2021</v>
      </c>
      <c r="C621" s="1" t="s">
        <v>5603</v>
      </c>
      <c r="D621" s="1" t="s">
        <v>6106</v>
      </c>
      <c r="E621" s="1" t="s">
        <v>4652</v>
      </c>
      <c r="F621" s="1" t="s">
        <v>4264</v>
      </c>
      <c r="G621" s="1" t="s">
        <v>83</v>
      </c>
      <c r="H621" s="1" t="s">
        <v>6107</v>
      </c>
      <c r="I621" s="1" t="s">
        <v>6108</v>
      </c>
      <c r="J621" s="1" t="s">
        <v>4089</v>
      </c>
      <c r="K621" s="1" t="s">
        <v>4090</v>
      </c>
      <c r="L621" s="1" t="s">
        <v>4090</v>
      </c>
      <c r="M621" s="1" t="s">
        <v>4090</v>
      </c>
      <c r="N621" s="1" t="s">
        <v>4090</v>
      </c>
      <c r="O621" s="1" t="s">
        <v>4090</v>
      </c>
    </row>
    <row r="622" s="23" customFormat="1" ht="20" customHeight="1" spans="1:15">
      <c r="A622" s="1" t="s">
        <v>3725</v>
      </c>
      <c r="B622" s="1" t="s">
        <v>3721</v>
      </c>
      <c r="C622" s="1" t="s">
        <v>6109</v>
      </c>
      <c r="D622" s="1" t="s">
        <v>6110</v>
      </c>
      <c r="E622" s="1" t="s">
        <v>4148</v>
      </c>
      <c r="F622" s="1" t="s">
        <v>4086</v>
      </c>
      <c r="G622" s="1" t="s">
        <v>83</v>
      </c>
      <c r="H622" s="1" t="s">
        <v>4869</v>
      </c>
      <c r="I622" s="1" t="s">
        <v>6111</v>
      </c>
      <c r="J622" s="1" t="s">
        <v>4089</v>
      </c>
      <c r="K622" s="1" t="s">
        <v>4090</v>
      </c>
      <c r="L622" s="1" t="s">
        <v>4090</v>
      </c>
      <c r="M622" s="1" t="s">
        <v>4090</v>
      </c>
      <c r="N622" s="1" t="s">
        <v>4090</v>
      </c>
      <c r="O622" s="1" t="s">
        <v>4090</v>
      </c>
    </row>
    <row r="623" s="23" customFormat="1" ht="20" customHeight="1" spans="1:15">
      <c r="A623" s="1" t="s">
        <v>800</v>
      </c>
      <c r="B623" s="1" t="s">
        <v>797</v>
      </c>
      <c r="C623" s="1" t="s">
        <v>4115</v>
      </c>
      <c r="D623" s="1" t="s">
        <v>6112</v>
      </c>
      <c r="E623" s="1" t="s">
        <v>5430</v>
      </c>
      <c r="F623" s="1" t="s">
        <v>4885</v>
      </c>
      <c r="G623" s="1" t="s">
        <v>83</v>
      </c>
      <c r="H623" s="1" t="s">
        <v>6113</v>
      </c>
      <c r="I623" s="1" t="s">
        <v>6114</v>
      </c>
      <c r="J623" s="1" t="s">
        <v>4089</v>
      </c>
      <c r="K623" s="1" t="s">
        <v>4090</v>
      </c>
      <c r="L623" s="1" t="s">
        <v>4090</v>
      </c>
      <c r="M623" s="1" t="s">
        <v>4090</v>
      </c>
      <c r="N623" s="1" t="s">
        <v>4090</v>
      </c>
      <c r="O623" s="1" t="s">
        <v>4090</v>
      </c>
    </row>
    <row r="624" s="23" customFormat="1" ht="20" customHeight="1" spans="1:15">
      <c r="A624" s="1" t="s">
        <v>4027</v>
      </c>
      <c r="B624" s="1" t="s">
        <v>4023</v>
      </c>
      <c r="C624" s="1" t="s">
        <v>6115</v>
      </c>
      <c r="D624" s="1" t="s">
        <v>6116</v>
      </c>
      <c r="E624" s="1" t="s">
        <v>4652</v>
      </c>
      <c r="F624" s="1" t="s">
        <v>4086</v>
      </c>
      <c r="G624" s="1" t="s">
        <v>83</v>
      </c>
      <c r="H624" s="1" t="s">
        <v>6117</v>
      </c>
      <c r="I624" s="1" t="s">
        <v>6118</v>
      </c>
      <c r="J624" s="1" t="s">
        <v>4089</v>
      </c>
      <c r="K624" s="1" t="s">
        <v>4090</v>
      </c>
      <c r="L624" s="1" t="s">
        <v>4090</v>
      </c>
      <c r="M624" s="1" t="s">
        <v>4090</v>
      </c>
      <c r="N624" s="1" t="s">
        <v>4090</v>
      </c>
      <c r="O624" s="1" t="s">
        <v>4090</v>
      </c>
    </row>
    <row r="625" s="23" customFormat="1" ht="20" customHeight="1" spans="1:15">
      <c r="A625" s="1" t="s">
        <v>1963</v>
      </c>
      <c r="B625" s="1" t="s">
        <v>1959</v>
      </c>
      <c r="C625" s="1" t="s">
        <v>1960</v>
      </c>
      <c r="D625" s="1" t="s">
        <v>6119</v>
      </c>
      <c r="E625" s="1" t="s">
        <v>4480</v>
      </c>
      <c r="F625" s="1" t="s">
        <v>4264</v>
      </c>
      <c r="G625" s="1" t="s">
        <v>83</v>
      </c>
      <c r="H625" s="1" t="s">
        <v>5004</v>
      </c>
      <c r="I625" s="1" t="s">
        <v>6120</v>
      </c>
      <c r="J625" s="1" t="s">
        <v>4089</v>
      </c>
      <c r="K625" s="1" t="s">
        <v>4090</v>
      </c>
      <c r="L625" s="1" t="s">
        <v>4090</v>
      </c>
      <c r="M625" s="1" t="s">
        <v>4090</v>
      </c>
      <c r="N625" s="1" t="s">
        <v>4090</v>
      </c>
      <c r="O625" s="1" t="s">
        <v>4090</v>
      </c>
    </row>
    <row r="626" s="23" customFormat="1" ht="20" customHeight="1" spans="1:15">
      <c r="A626" s="1" t="s">
        <v>3816</v>
      </c>
      <c r="B626" s="1" t="s">
        <v>3812</v>
      </c>
      <c r="C626" s="1" t="s">
        <v>6121</v>
      </c>
      <c r="D626" s="1" t="s">
        <v>6122</v>
      </c>
      <c r="E626" s="1" t="s">
        <v>4148</v>
      </c>
      <c r="F626" s="1" t="s">
        <v>4086</v>
      </c>
      <c r="G626" s="1" t="s">
        <v>83</v>
      </c>
      <c r="H626" s="1" t="s">
        <v>5503</v>
      </c>
      <c r="I626" s="1" t="s">
        <v>6123</v>
      </c>
      <c r="J626" s="1" t="s">
        <v>4089</v>
      </c>
      <c r="K626" s="1" t="s">
        <v>4090</v>
      </c>
      <c r="L626" s="1" t="s">
        <v>4090</v>
      </c>
      <c r="M626" s="1" t="s">
        <v>4090</v>
      </c>
      <c r="N626" s="1" t="s">
        <v>4090</v>
      </c>
      <c r="O626" s="1" t="s">
        <v>4090</v>
      </c>
    </row>
    <row r="627" s="23" customFormat="1" ht="20" customHeight="1" spans="1:15">
      <c r="A627" s="1" t="s">
        <v>912</v>
      </c>
      <c r="B627" s="1" t="s">
        <v>908</v>
      </c>
      <c r="C627" s="1" t="s">
        <v>6124</v>
      </c>
      <c r="D627" s="1" t="s">
        <v>6125</v>
      </c>
      <c r="E627" s="1" t="s">
        <v>5075</v>
      </c>
      <c r="F627" s="1" t="s">
        <v>4885</v>
      </c>
      <c r="G627" s="1" t="s">
        <v>83</v>
      </c>
      <c r="H627" s="1" t="s">
        <v>4125</v>
      </c>
      <c r="I627" s="1" t="s">
        <v>6126</v>
      </c>
      <c r="J627" s="1" t="s">
        <v>4089</v>
      </c>
      <c r="K627" s="1" t="s">
        <v>4090</v>
      </c>
      <c r="L627" s="1" t="s">
        <v>4090</v>
      </c>
      <c r="M627" s="1" t="s">
        <v>4090</v>
      </c>
      <c r="N627" s="1" t="s">
        <v>4090</v>
      </c>
      <c r="O627" s="1" t="s">
        <v>4090</v>
      </c>
    </row>
    <row r="628" s="23" customFormat="1" ht="20" customHeight="1" spans="1:15">
      <c r="A628" s="1" t="s">
        <v>1039</v>
      </c>
      <c r="B628" s="1" t="s">
        <v>1033</v>
      </c>
      <c r="C628" s="1" t="s">
        <v>6127</v>
      </c>
      <c r="D628" s="1" t="s">
        <v>6128</v>
      </c>
      <c r="E628" s="1" t="s">
        <v>5317</v>
      </c>
      <c r="F628" s="1" t="s">
        <v>4652</v>
      </c>
      <c r="G628" s="1" t="s">
        <v>83</v>
      </c>
      <c r="H628" s="1" t="s">
        <v>6129</v>
      </c>
      <c r="I628" s="1" t="s">
        <v>6130</v>
      </c>
      <c r="J628" s="1" t="s">
        <v>4089</v>
      </c>
      <c r="K628" s="1" t="s">
        <v>4090</v>
      </c>
      <c r="L628" s="1" t="s">
        <v>4090</v>
      </c>
      <c r="M628" s="1" t="s">
        <v>4090</v>
      </c>
      <c r="N628" s="1" t="s">
        <v>4090</v>
      </c>
      <c r="O628" s="1" t="s">
        <v>4090</v>
      </c>
    </row>
    <row r="629" s="23" customFormat="1" ht="20" customHeight="1" spans="1:15">
      <c r="A629" s="1" t="s">
        <v>336</v>
      </c>
      <c r="B629" s="1" t="s">
        <v>329</v>
      </c>
      <c r="C629" s="1" t="s">
        <v>332</v>
      </c>
      <c r="D629" s="1" t="s">
        <v>6131</v>
      </c>
      <c r="E629" s="1" t="s">
        <v>6081</v>
      </c>
      <c r="F629" s="1" t="s">
        <v>4885</v>
      </c>
      <c r="G629" s="1" t="s">
        <v>83</v>
      </c>
      <c r="H629" s="1" t="s">
        <v>6132</v>
      </c>
      <c r="I629" s="1" t="s">
        <v>6133</v>
      </c>
      <c r="J629" s="1" t="s">
        <v>4089</v>
      </c>
      <c r="K629" s="1" t="s">
        <v>4090</v>
      </c>
      <c r="L629" s="1" t="s">
        <v>4090</v>
      </c>
      <c r="M629" s="1" t="s">
        <v>4090</v>
      </c>
      <c r="N629" s="1" t="s">
        <v>4090</v>
      </c>
      <c r="O629" s="1" t="s">
        <v>4090</v>
      </c>
    </row>
    <row r="630" s="23" customFormat="1" ht="20" customHeight="1" spans="1:15">
      <c r="A630" s="1" t="s">
        <v>2076</v>
      </c>
      <c r="B630" s="1" t="s">
        <v>2071</v>
      </c>
      <c r="C630" s="1" t="s">
        <v>6017</v>
      </c>
      <c r="D630" s="1" t="s">
        <v>6134</v>
      </c>
      <c r="E630" s="1" t="s">
        <v>5317</v>
      </c>
      <c r="F630" s="1" t="s">
        <v>4264</v>
      </c>
      <c r="G630" s="1" t="s">
        <v>83</v>
      </c>
      <c r="H630" s="1" t="s">
        <v>6135</v>
      </c>
      <c r="I630" s="1" t="s">
        <v>6136</v>
      </c>
      <c r="J630" s="1" t="s">
        <v>4089</v>
      </c>
      <c r="K630" s="1" t="s">
        <v>4090</v>
      </c>
      <c r="L630" s="1" t="s">
        <v>4090</v>
      </c>
      <c r="M630" s="1" t="s">
        <v>4090</v>
      </c>
      <c r="N630" s="1" t="s">
        <v>4090</v>
      </c>
      <c r="O630" s="1" t="s">
        <v>4090</v>
      </c>
    </row>
    <row r="631" s="23" customFormat="1" ht="20" customHeight="1" spans="1:15">
      <c r="A631" s="1" t="s">
        <v>968</v>
      </c>
      <c r="B631" s="1" t="s">
        <v>964</v>
      </c>
      <c r="C631" s="1" t="s">
        <v>6017</v>
      </c>
      <c r="D631" s="1" t="s">
        <v>6137</v>
      </c>
      <c r="E631" s="1" t="s">
        <v>5317</v>
      </c>
      <c r="F631" s="1" t="s">
        <v>4652</v>
      </c>
      <c r="G631" s="1" t="s">
        <v>83</v>
      </c>
      <c r="H631" s="1" t="s">
        <v>5507</v>
      </c>
      <c r="I631" s="1" t="s">
        <v>6138</v>
      </c>
      <c r="J631" s="1" t="s">
        <v>4089</v>
      </c>
      <c r="K631" s="1" t="s">
        <v>4090</v>
      </c>
      <c r="L631" s="1" t="s">
        <v>4090</v>
      </c>
      <c r="M631" s="1" t="s">
        <v>4090</v>
      </c>
      <c r="N631" s="1" t="s">
        <v>4090</v>
      </c>
      <c r="O631" s="1" t="s">
        <v>4090</v>
      </c>
    </row>
    <row r="632" s="23" customFormat="1" ht="20" customHeight="1" spans="1:15">
      <c r="A632" s="1" t="s">
        <v>2132</v>
      </c>
      <c r="B632" s="1" t="s">
        <v>2129</v>
      </c>
      <c r="C632" s="1" t="s">
        <v>6017</v>
      </c>
      <c r="D632" s="1" t="s">
        <v>6139</v>
      </c>
      <c r="E632" s="1" t="s">
        <v>5317</v>
      </c>
      <c r="F632" s="1" t="s">
        <v>4264</v>
      </c>
      <c r="G632" s="1" t="s">
        <v>83</v>
      </c>
      <c r="H632" s="1" t="s">
        <v>6074</v>
      </c>
      <c r="I632" s="1" t="s">
        <v>6140</v>
      </c>
      <c r="J632" s="1" t="s">
        <v>4089</v>
      </c>
      <c r="K632" s="1" t="s">
        <v>4090</v>
      </c>
      <c r="L632" s="1" t="s">
        <v>4090</v>
      </c>
      <c r="M632" s="1" t="s">
        <v>4090</v>
      </c>
      <c r="N632" s="1" t="s">
        <v>4090</v>
      </c>
      <c r="O632" s="1" t="s">
        <v>4090</v>
      </c>
    </row>
    <row r="633" s="23" customFormat="1" ht="20" customHeight="1" spans="1:15">
      <c r="A633" s="1" t="s">
        <v>1337</v>
      </c>
      <c r="B633" s="1" t="s">
        <v>1332</v>
      </c>
      <c r="C633" s="1" t="s">
        <v>6141</v>
      </c>
      <c r="D633" s="1" t="s">
        <v>6142</v>
      </c>
      <c r="E633" s="1" t="s">
        <v>5317</v>
      </c>
      <c r="F633" s="1" t="s">
        <v>4652</v>
      </c>
      <c r="G633" s="1" t="s">
        <v>83</v>
      </c>
      <c r="H633" s="1" t="s">
        <v>6143</v>
      </c>
      <c r="I633" s="1" t="s">
        <v>6144</v>
      </c>
      <c r="J633" s="1" t="s">
        <v>4089</v>
      </c>
      <c r="K633" s="1" t="s">
        <v>4090</v>
      </c>
      <c r="L633" s="1" t="s">
        <v>4090</v>
      </c>
      <c r="M633" s="1" t="s">
        <v>4090</v>
      </c>
      <c r="N633" s="1" t="s">
        <v>4090</v>
      </c>
      <c r="O633" s="1" t="s">
        <v>4090</v>
      </c>
    </row>
    <row r="634" s="23" customFormat="1" ht="20" customHeight="1" spans="1:15">
      <c r="A634" s="1" t="s">
        <v>574</v>
      </c>
      <c r="B634" s="1" t="s">
        <v>568</v>
      </c>
      <c r="C634" s="1" t="s">
        <v>4127</v>
      </c>
      <c r="D634" s="1" t="s">
        <v>6145</v>
      </c>
      <c r="E634" s="1" t="s">
        <v>5317</v>
      </c>
      <c r="F634" s="1" t="s">
        <v>4885</v>
      </c>
      <c r="G634" s="1" t="s">
        <v>83</v>
      </c>
      <c r="H634" s="1" t="s">
        <v>6146</v>
      </c>
      <c r="I634" s="1" t="s">
        <v>6147</v>
      </c>
      <c r="J634" s="1" t="s">
        <v>4089</v>
      </c>
      <c r="K634" s="1" t="s">
        <v>4090</v>
      </c>
      <c r="L634" s="1" t="s">
        <v>4090</v>
      </c>
      <c r="M634" s="1" t="s">
        <v>4090</v>
      </c>
      <c r="N634" s="1" t="s">
        <v>4090</v>
      </c>
      <c r="O634" s="1" t="s">
        <v>4090</v>
      </c>
    </row>
    <row r="635" s="23" customFormat="1" ht="20" customHeight="1" spans="1:15">
      <c r="A635" s="1" t="s">
        <v>1560</v>
      </c>
      <c r="B635" s="1" t="s">
        <v>1556</v>
      </c>
      <c r="C635" s="1" t="s">
        <v>6148</v>
      </c>
      <c r="D635" s="1" t="s">
        <v>6149</v>
      </c>
      <c r="E635" s="1" t="s">
        <v>4652</v>
      </c>
      <c r="F635" s="1" t="s">
        <v>4480</v>
      </c>
      <c r="G635" s="1" t="s">
        <v>83</v>
      </c>
      <c r="H635" s="1" t="s">
        <v>4215</v>
      </c>
      <c r="I635" s="1" t="s">
        <v>6150</v>
      </c>
      <c r="J635" s="1" t="s">
        <v>4089</v>
      </c>
      <c r="K635" s="1" t="s">
        <v>4090</v>
      </c>
      <c r="L635" s="1" t="s">
        <v>4090</v>
      </c>
      <c r="M635" s="1" t="s">
        <v>4090</v>
      </c>
      <c r="N635" s="1" t="s">
        <v>4090</v>
      </c>
      <c r="O635" s="1" t="s">
        <v>4090</v>
      </c>
    </row>
    <row r="636" s="23" customFormat="1" ht="20" customHeight="1" spans="1:15">
      <c r="A636" s="1" t="s">
        <v>1289</v>
      </c>
      <c r="B636" s="1" t="s">
        <v>1286</v>
      </c>
      <c r="C636" s="1" t="s">
        <v>4115</v>
      </c>
      <c r="D636" s="1" t="s">
        <v>6151</v>
      </c>
      <c r="E636" s="1" t="s">
        <v>6081</v>
      </c>
      <c r="F636" s="1" t="s">
        <v>4652</v>
      </c>
      <c r="G636" s="1" t="s">
        <v>83</v>
      </c>
      <c r="H636" s="1" t="s">
        <v>6152</v>
      </c>
      <c r="I636" s="1" t="s">
        <v>6153</v>
      </c>
      <c r="J636" s="1" t="s">
        <v>4089</v>
      </c>
      <c r="K636" s="1" t="s">
        <v>4090</v>
      </c>
      <c r="L636" s="1" t="s">
        <v>4090</v>
      </c>
      <c r="M636" s="1" t="s">
        <v>4090</v>
      </c>
      <c r="N636" s="1" t="s">
        <v>4090</v>
      </c>
      <c r="O636" s="1" t="s">
        <v>4090</v>
      </c>
    </row>
    <row r="637" s="23" customFormat="1" ht="20" customHeight="1" spans="1:15">
      <c r="A637" s="1" t="s">
        <v>3152</v>
      </c>
      <c r="B637" s="1" t="s">
        <v>3147</v>
      </c>
      <c r="C637" s="1" t="s">
        <v>6154</v>
      </c>
      <c r="D637" s="1" t="s">
        <v>6155</v>
      </c>
      <c r="E637" s="1" t="s">
        <v>4652</v>
      </c>
      <c r="F637" s="1" t="s">
        <v>4085</v>
      </c>
      <c r="G637" s="1" t="s">
        <v>83</v>
      </c>
      <c r="H637" s="1" t="s">
        <v>4744</v>
      </c>
      <c r="I637" s="1" t="s">
        <v>6156</v>
      </c>
      <c r="J637" s="1" t="s">
        <v>4089</v>
      </c>
      <c r="K637" s="1" t="s">
        <v>4090</v>
      </c>
      <c r="L637" s="1" t="s">
        <v>4090</v>
      </c>
      <c r="M637" s="1" t="s">
        <v>4090</v>
      </c>
      <c r="N637" s="1" t="s">
        <v>4090</v>
      </c>
      <c r="O637" s="1" t="s">
        <v>4090</v>
      </c>
    </row>
    <row r="638" s="23" customFormat="1" ht="20" customHeight="1" spans="1:15">
      <c r="A638" s="1" t="s">
        <v>1818</v>
      </c>
      <c r="B638" s="1" t="s">
        <v>1813</v>
      </c>
      <c r="C638" s="1" t="s">
        <v>6157</v>
      </c>
      <c r="D638" s="1" t="s">
        <v>6158</v>
      </c>
      <c r="E638" s="1" t="s">
        <v>4652</v>
      </c>
      <c r="F638" s="1" t="s">
        <v>4480</v>
      </c>
      <c r="G638" s="1" t="s">
        <v>83</v>
      </c>
      <c r="H638" s="1" t="s">
        <v>6159</v>
      </c>
      <c r="I638" s="1" t="s">
        <v>6160</v>
      </c>
      <c r="J638" s="1" t="s">
        <v>4089</v>
      </c>
      <c r="K638" s="1" t="s">
        <v>4090</v>
      </c>
      <c r="L638" s="1" t="s">
        <v>4090</v>
      </c>
      <c r="M638" s="1" t="s">
        <v>4090</v>
      </c>
      <c r="N638" s="1" t="s">
        <v>4090</v>
      </c>
      <c r="O638" s="1" t="s">
        <v>4090</v>
      </c>
    </row>
    <row r="639" s="23" customFormat="1" ht="20" customHeight="1" spans="1:15">
      <c r="A639" s="1" t="s">
        <v>494</v>
      </c>
      <c r="B639" s="1" t="s">
        <v>488</v>
      </c>
      <c r="C639" s="1" t="s">
        <v>6161</v>
      </c>
      <c r="D639" s="1" t="s">
        <v>6162</v>
      </c>
      <c r="E639" s="1" t="s">
        <v>5430</v>
      </c>
      <c r="F639" s="1" t="s">
        <v>4885</v>
      </c>
      <c r="G639" s="1" t="s">
        <v>83</v>
      </c>
      <c r="H639" s="1" t="s">
        <v>6163</v>
      </c>
      <c r="I639" s="1" t="s">
        <v>6164</v>
      </c>
      <c r="J639" s="1" t="s">
        <v>4089</v>
      </c>
      <c r="K639" s="1" t="s">
        <v>4090</v>
      </c>
      <c r="L639" s="1" t="s">
        <v>4090</v>
      </c>
      <c r="M639" s="1" t="s">
        <v>4090</v>
      </c>
      <c r="N639" s="1" t="s">
        <v>4090</v>
      </c>
      <c r="O639" s="1" t="s">
        <v>4090</v>
      </c>
    </row>
    <row r="640" s="23" customFormat="1" ht="20" customHeight="1" spans="1:15">
      <c r="A640" s="1" t="s">
        <v>1731</v>
      </c>
      <c r="B640" s="1" t="s">
        <v>1727</v>
      </c>
      <c r="C640" s="1" t="s">
        <v>6165</v>
      </c>
      <c r="D640" s="1" t="s">
        <v>6166</v>
      </c>
      <c r="E640" s="1" t="s">
        <v>4652</v>
      </c>
      <c r="F640" s="1" t="s">
        <v>4480</v>
      </c>
      <c r="G640" s="1" t="s">
        <v>83</v>
      </c>
      <c r="H640" s="1" t="s">
        <v>6167</v>
      </c>
      <c r="I640" s="1" t="s">
        <v>6168</v>
      </c>
      <c r="J640" s="1" t="s">
        <v>4089</v>
      </c>
      <c r="K640" s="1" t="s">
        <v>4090</v>
      </c>
      <c r="L640" s="1" t="s">
        <v>4090</v>
      </c>
      <c r="M640" s="1" t="s">
        <v>4090</v>
      </c>
      <c r="N640" s="1" t="s">
        <v>4090</v>
      </c>
      <c r="O640" s="1" t="s">
        <v>4090</v>
      </c>
    </row>
    <row r="641" s="23" customFormat="1" ht="20" customHeight="1" spans="1:15">
      <c r="A641" s="1" t="s">
        <v>3020</v>
      </c>
      <c r="B641" s="1" t="s">
        <v>3015</v>
      </c>
      <c r="C641" s="1" t="s">
        <v>4501</v>
      </c>
      <c r="D641" s="1" t="s">
        <v>6169</v>
      </c>
      <c r="E641" s="1" t="s">
        <v>4148</v>
      </c>
      <c r="F641" s="1" t="s">
        <v>4085</v>
      </c>
      <c r="G641" s="1" t="s">
        <v>83</v>
      </c>
      <c r="H641" s="1" t="s">
        <v>4774</v>
      </c>
      <c r="I641" s="1" t="s">
        <v>6170</v>
      </c>
      <c r="J641" s="1" t="s">
        <v>4089</v>
      </c>
      <c r="K641" s="1" t="s">
        <v>4090</v>
      </c>
      <c r="L641" s="1" t="s">
        <v>4090</v>
      </c>
      <c r="M641" s="1" t="s">
        <v>4090</v>
      </c>
      <c r="N641" s="1" t="s">
        <v>4090</v>
      </c>
      <c r="O641" s="1" t="s">
        <v>4090</v>
      </c>
    </row>
    <row r="642" s="23" customFormat="1" ht="20" customHeight="1" spans="1:15">
      <c r="A642" s="1" t="s">
        <v>6171</v>
      </c>
      <c r="B642" s="1" t="s">
        <v>499</v>
      </c>
      <c r="C642" s="1" t="s">
        <v>6172</v>
      </c>
      <c r="D642" s="1" t="s">
        <v>6173</v>
      </c>
      <c r="E642" s="1" t="s">
        <v>5317</v>
      </c>
      <c r="F642" s="1" t="s">
        <v>4885</v>
      </c>
      <c r="G642" s="1" t="s">
        <v>83</v>
      </c>
      <c r="H642" s="1" t="s">
        <v>6174</v>
      </c>
      <c r="I642" s="1" t="s">
        <v>6175</v>
      </c>
      <c r="J642" s="1" t="s">
        <v>4089</v>
      </c>
      <c r="K642" s="1" t="s">
        <v>4090</v>
      </c>
      <c r="L642" s="1" t="s">
        <v>4090</v>
      </c>
      <c r="M642" s="1" t="s">
        <v>4090</v>
      </c>
      <c r="N642" s="1" t="s">
        <v>4090</v>
      </c>
      <c r="O642" s="1" t="s">
        <v>4090</v>
      </c>
    </row>
    <row r="643" s="23" customFormat="1" ht="20" customHeight="1" spans="1:15">
      <c r="A643" s="1" t="s">
        <v>6176</v>
      </c>
      <c r="B643" s="1" t="s">
        <v>862</v>
      </c>
      <c r="C643" s="1" t="s">
        <v>6177</v>
      </c>
      <c r="D643" s="1" t="s">
        <v>866</v>
      </c>
      <c r="E643" s="1" t="s">
        <v>6178</v>
      </c>
      <c r="F643" s="1" t="s">
        <v>4885</v>
      </c>
      <c r="G643" s="1" t="s">
        <v>63</v>
      </c>
      <c r="H643" s="1" t="s">
        <v>6179</v>
      </c>
      <c r="I643" s="1" t="s">
        <v>6180</v>
      </c>
      <c r="J643" s="1" t="s">
        <v>5560</v>
      </c>
      <c r="K643" s="1" t="s">
        <v>4090</v>
      </c>
      <c r="L643" s="1" t="s">
        <v>4090</v>
      </c>
      <c r="M643" s="1" t="s">
        <v>4090</v>
      </c>
      <c r="N643" s="1" t="s">
        <v>4090</v>
      </c>
      <c r="O643" s="1" t="s">
        <v>4090</v>
      </c>
    </row>
    <row r="644" s="23" customFormat="1" ht="20" customHeight="1" spans="1:15">
      <c r="A644" s="1" t="s">
        <v>3800</v>
      </c>
      <c r="B644" s="1" t="s">
        <v>3798</v>
      </c>
      <c r="C644" s="1" t="s">
        <v>5946</v>
      </c>
      <c r="D644" s="1" t="s">
        <v>6181</v>
      </c>
      <c r="E644" s="1" t="s">
        <v>4148</v>
      </c>
      <c r="F644" s="1" t="s">
        <v>4086</v>
      </c>
      <c r="G644" s="1" t="s">
        <v>63</v>
      </c>
      <c r="H644" s="1" t="s">
        <v>6182</v>
      </c>
      <c r="I644" s="1" t="s">
        <v>6183</v>
      </c>
      <c r="J644" s="1" t="s">
        <v>4089</v>
      </c>
      <c r="K644" s="1" t="s">
        <v>4090</v>
      </c>
      <c r="L644" s="1" t="s">
        <v>4090</v>
      </c>
      <c r="M644" s="1" t="s">
        <v>4090</v>
      </c>
      <c r="N644" s="1" t="s">
        <v>4090</v>
      </c>
      <c r="O644" s="1" t="s">
        <v>4090</v>
      </c>
    </row>
    <row r="645" s="23" customFormat="1" ht="20" customHeight="1" spans="1:15">
      <c r="A645" s="1" t="s">
        <v>901</v>
      </c>
      <c r="B645" s="1" t="s">
        <v>897</v>
      </c>
      <c r="C645" s="1" t="s">
        <v>4608</v>
      </c>
      <c r="D645" s="1" t="s">
        <v>6184</v>
      </c>
      <c r="E645" s="1" t="s">
        <v>5075</v>
      </c>
      <c r="F645" s="1" t="s">
        <v>4885</v>
      </c>
      <c r="G645" s="1" t="s">
        <v>63</v>
      </c>
      <c r="H645" s="1" t="s">
        <v>6185</v>
      </c>
      <c r="I645" s="1" t="s">
        <v>6186</v>
      </c>
      <c r="J645" s="1" t="s">
        <v>4089</v>
      </c>
      <c r="K645" s="1" t="s">
        <v>4090</v>
      </c>
      <c r="L645" s="1" t="s">
        <v>4090</v>
      </c>
      <c r="M645" s="1" t="s">
        <v>4090</v>
      </c>
      <c r="N645" s="1" t="s">
        <v>4090</v>
      </c>
      <c r="O645" s="1" t="s">
        <v>4090</v>
      </c>
    </row>
    <row r="646" s="23" customFormat="1" ht="20" customHeight="1" spans="1:15">
      <c r="A646" s="1" t="s">
        <v>829</v>
      </c>
      <c r="B646" s="1" t="s">
        <v>825</v>
      </c>
      <c r="C646" s="1" t="s">
        <v>4339</v>
      </c>
      <c r="D646" s="1" t="s">
        <v>6187</v>
      </c>
      <c r="E646" s="1" t="s">
        <v>5584</v>
      </c>
      <c r="F646" s="1" t="s">
        <v>4885</v>
      </c>
      <c r="G646" s="1" t="s">
        <v>63</v>
      </c>
      <c r="H646" s="1" t="s">
        <v>6188</v>
      </c>
      <c r="I646" s="1" t="s">
        <v>6189</v>
      </c>
      <c r="J646" s="1" t="s">
        <v>4089</v>
      </c>
      <c r="K646" s="1" t="s">
        <v>4090</v>
      </c>
      <c r="L646" s="1" t="s">
        <v>4090</v>
      </c>
      <c r="M646" s="1" t="s">
        <v>4090</v>
      </c>
      <c r="N646" s="1" t="s">
        <v>4090</v>
      </c>
      <c r="O646" s="1" t="s">
        <v>4090</v>
      </c>
    </row>
    <row r="647" s="23" customFormat="1" ht="20" customHeight="1" spans="1:15">
      <c r="A647" s="1" t="s">
        <v>647</v>
      </c>
      <c r="B647" s="1" t="s">
        <v>642</v>
      </c>
      <c r="C647" s="1" t="s">
        <v>6190</v>
      </c>
      <c r="D647" s="1" t="s">
        <v>6191</v>
      </c>
      <c r="E647" s="1" t="s">
        <v>5317</v>
      </c>
      <c r="F647" s="1" t="s">
        <v>4885</v>
      </c>
      <c r="G647" s="1" t="s">
        <v>63</v>
      </c>
      <c r="H647" s="1" t="s">
        <v>6192</v>
      </c>
      <c r="I647" s="1" t="s">
        <v>6193</v>
      </c>
      <c r="J647" s="1" t="s">
        <v>4089</v>
      </c>
      <c r="K647" s="1" t="s">
        <v>4090</v>
      </c>
      <c r="L647" s="1" t="s">
        <v>4090</v>
      </c>
      <c r="M647" s="1" t="s">
        <v>4090</v>
      </c>
      <c r="N647" s="1" t="s">
        <v>4090</v>
      </c>
      <c r="O647" s="1" t="s">
        <v>4090</v>
      </c>
    </row>
    <row r="648" s="23" customFormat="1" ht="20" customHeight="1" spans="1:15">
      <c r="A648" s="1" t="s">
        <v>2137</v>
      </c>
      <c r="B648" s="1" t="s">
        <v>2133</v>
      </c>
      <c r="C648" s="1" t="s">
        <v>6194</v>
      </c>
      <c r="D648" s="1" t="s">
        <v>6195</v>
      </c>
      <c r="E648" s="1" t="s">
        <v>4885</v>
      </c>
      <c r="F648" s="1" t="s">
        <v>4264</v>
      </c>
      <c r="G648" s="1" t="s">
        <v>63</v>
      </c>
      <c r="H648" s="1" t="s">
        <v>6196</v>
      </c>
      <c r="I648" s="1" t="s">
        <v>6197</v>
      </c>
      <c r="J648" s="1" t="s">
        <v>4089</v>
      </c>
      <c r="K648" s="1" t="s">
        <v>4090</v>
      </c>
      <c r="L648" s="1" t="s">
        <v>4090</v>
      </c>
      <c r="M648" s="1" t="s">
        <v>4090</v>
      </c>
      <c r="N648" s="1" t="s">
        <v>4090</v>
      </c>
      <c r="O648" s="1" t="s">
        <v>4090</v>
      </c>
    </row>
    <row r="649" s="23" customFormat="1" ht="20" customHeight="1" spans="1:15">
      <c r="A649" s="1" t="s">
        <v>2652</v>
      </c>
      <c r="B649" s="1" t="s">
        <v>2649</v>
      </c>
      <c r="C649" s="1" t="s">
        <v>4685</v>
      </c>
      <c r="D649" s="1" t="s">
        <v>6198</v>
      </c>
      <c r="E649" s="1" t="s">
        <v>5075</v>
      </c>
      <c r="F649" s="1" t="s">
        <v>4148</v>
      </c>
      <c r="G649" s="1" t="s">
        <v>63</v>
      </c>
      <c r="H649" s="1" t="s">
        <v>6199</v>
      </c>
      <c r="I649" s="1" t="s">
        <v>6200</v>
      </c>
      <c r="J649" s="1" t="s">
        <v>4089</v>
      </c>
      <c r="K649" s="1" t="s">
        <v>4090</v>
      </c>
      <c r="L649" s="1" t="s">
        <v>4090</v>
      </c>
      <c r="M649" s="1" t="s">
        <v>4090</v>
      </c>
      <c r="N649" s="1" t="s">
        <v>4090</v>
      </c>
      <c r="O649" s="1" t="s">
        <v>4090</v>
      </c>
    </row>
    <row r="650" s="23" customFormat="1" ht="20" customHeight="1" spans="1:15">
      <c r="A650" s="1" t="s">
        <v>2924</v>
      </c>
      <c r="B650" s="1" t="s">
        <v>2920</v>
      </c>
      <c r="C650" s="1" t="s">
        <v>6201</v>
      </c>
      <c r="D650" s="1" t="s">
        <v>6202</v>
      </c>
      <c r="E650" s="1" t="s">
        <v>4885</v>
      </c>
      <c r="F650" s="1" t="s">
        <v>4148</v>
      </c>
      <c r="G650" s="1" t="s">
        <v>63</v>
      </c>
      <c r="H650" s="1" t="s">
        <v>6203</v>
      </c>
      <c r="I650" s="1" t="s">
        <v>6204</v>
      </c>
      <c r="J650" s="1" t="s">
        <v>4089</v>
      </c>
      <c r="K650" s="1" t="s">
        <v>4090</v>
      </c>
      <c r="L650" s="1" t="s">
        <v>4090</v>
      </c>
      <c r="M650" s="1" t="s">
        <v>4090</v>
      </c>
      <c r="N650" s="1" t="s">
        <v>4090</v>
      </c>
      <c r="O650" s="1" t="s">
        <v>4090</v>
      </c>
    </row>
    <row r="651" s="23" customFormat="1" ht="20" customHeight="1" spans="1:15">
      <c r="A651" s="1" t="s">
        <v>3834</v>
      </c>
      <c r="B651" s="1" t="s">
        <v>3828</v>
      </c>
      <c r="C651" s="1" t="s">
        <v>6205</v>
      </c>
      <c r="D651" s="1" t="s">
        <v>6206</v>
      </c>
      <c r="E651" s="1" t="s">
        <v>4148</v>
      </c>
      <c r="F651" s="1" t="s">
        <v>4086</v>
      </c>
      <c r="G651" s="1" t="s">
        <v>63</v>
      </c>
      <c r="H651" s="1" t="s">
        <v>6207</v>
      </c>
      <c r="I651" s="1" t="s">
        <v>6208</v>
      </c>
      <c r="J651" s="1" t="s">
        <v>4089</v>
      </c>
      <c r="K651" s="1" t="s">
        <v>4090</v>
      </c>
      <c r="L651" s="1" t="s">
        <v>4090</v>
      </c>
      <c r="M651" s="1" t="s">
        <v>4090</v>
      </c>
      <c r="N651" s="1" t="s">
        <v>4090</v>
      </c>
      <c r="O651" s="1" t="s">
        <v>4090</v>
      </c>
    </row>
    <row r="652" s="23" customFormat="1" ht="20" customHeight="1" spans="1:15">
      <c r="A652" s="1" t="s">
        <v>160</v>
      </c>
      <c r="B652" s="1" t="s">
        <v>155</v>
      </c>
      <c r="C652" s="1" t="s">
        <v>6209</v>
      </c>
      <c r="D652" s="1" t="s">
        <v>6210</v>
      </c>
      <c r="E652" s="1" t="s">
        <v>5317</v>
      </c>
      <c r="F652" s="1" t="s">
        <v>4885</v>
      </c>
      <c r="G652" s="1" t="s">
        <v>63</v>
      </c>
      <c r="H652" s="1" t="s">
        <v>6211</v>
      </c>
      <c r="I652" s="1" t="s">
        <v>6212</v>
      </c>
      <c r="J652" s="1" t="s">
        <v>4089</v>
      </c>
      <c r="K652" s="1" t="s">
        <v>4090</v>
      </c>
      <c r="L652" s="1" t="s">
        <v>4090</v>
      </c>
      <c r="M652" s="1" t="s">
        <v>4090</v>
      </c>
      <c r="N652" s="1" t="s">
        <v>4090</v>
      </c>
      <c r="O652" s="1" t="s">
        <v>4090</v>
      </c>
    </row>
    <row r="653" s="23" customFormat="1" ht="20" customHeight="1" spans="1:15">
      <c r="A653" s="1" t="s">
        <v>2128</v>
      </c>
      <c r="B653" s="1" t="s">
        <v>2122</v>
      </c>
      <c r="C653" s="1" t="s">
        <v>6213</v>
      </c>
      <c r="D653" s="1" t="s">
        <v>6214</v>
      </c>
      <c r="E653" s="1" t="s">
        <v>4652</v>
      </c>
      <c r="F653" s="1" t="s">
        <v>4264</v>
      </c>
      <c r="G653" s="1" t="s">
        <v>63</v>
      </c>
      <c r="H653" s="1" t="s">
        <v>6215</v>
      </c>
      <c r="I653" s="1" t="s">
        <v>6216</v>
      </c>
      <c r="J653" s="1" t="s">
        <v>4089</v>
      </c>
      <c r="K653" s="1" t="s">
        <v>4090</v>
      </c>
      <c r="L653" s="1" t="s">
        <v>4090</v>
      </c>
      <c r="M653" s="1" t="s">
        <v>4090</v>
      </c>
      <c r="N653" s="1" t="s">
        <v>4090</v>
      </c>
      <c r="O653" s="1" t="s">
        <v>4090</v>
      </c>
    </row>
    <row r="654" s="23" customFormat="1" ht="20" customHeight="1" spans="1:15">
      <c r="A654" s="1" t="s">
        <v>806</v>
      </c>
      <c r="B654" s="1" t="s">
        <v>801</v>
      </c>
      <c r="C654" s="1" t="s">
        <v>4258</v>
      </c>
      <c r="D654" s="1" t="s">
        <v>6217</v>
      </c>
      <c r="E654" s="1" t="s">
        <v>6218</v>
      </c>
      <c r="F654" s="1" t="s">
        <v>4885</v>
      </c>
      <c r="G654" s="1" t="s">
        <v>63</v>
      </c>
      <c r="H654" s="1" t="s">
        <v>6219</v>
      </c>
      <c r="I654" s="1" t="s">
        <v>6220</v>
      </c>
      <c r="J654" s="1" t="s">
        <v>4089</v>
      </c>
      <c r="K654" s="1" t="s">
        <v>4090</v>
      </c>
      <c r="L654" s="1" t="s">
        <v>4090</v>
      </c>
      <c r="M654" s="1" t="s">
        <v>4090</v>
      </c>
      <c r="N654" s="1" t="s">
        <v>4090</v>
      </c>
      <c r="O654" s="1" t="s">
        <v>4090</v>
      </c>
    </row>
    <row r="655" s="23" customFormat="1" ht="20" customHeight="1" spans="1:15">
      <c r="A655" s="1" t="s">
        <v>3644</v>
      </c>
      <c r="B655" s="1" t="s">
        <v>3638</v>
      </c>
      <c r="C655" s="1" t="s">
        <v>6221</v>
      </c>
      <c r="D655" s="1" t="s">
        <v>6222</v>
      </c>
      <c r="E655" s="1" t="s">
        <v>4264</v>
      </c>
      <c r="F655" s="1" t="s">
        <v>4086</v>
      </c>
      <c r="G655" s="1" t="s">
        <v>63</v>
      </c>
      <c r="H655" s="1" t="s">
        <v>6223</v>
      </c>
      <c r="I655" s="1" t="s">
        <v>6224</v>
      </c>
      <c r="J655" s="1" t="s">
        <v>4089</v>
      </c>
      <c r="K655" s="1" t="s">
        <v>4090</v>
      </c>
      <c r="L655" s="1" t="s">
        <v>4090</v>
      </c>
      <c r="M655" s="1" t="s">
        <v>4090</v>
      </c>
      <c r="N655" s="1" t="s">
        <v>4090</v>
      </c>
      <c r="O655" s="1" t="s">
        <v>4090</v>
      </c>
    </row>
    <row r="656" s="23" customFormat="1" ht="20" customHeight="1" spans="1:15">
      <c r="A656" s="1" t="s">
        <v>603</v>
      </c>
      <c r="B656" s="1" t="s">
        <v>598</v>
      </c>
      <c r="C656" s="1" t="s">
        <v>6225</v>
      </c>
      <c r="D656" s="1" t="s">
        <v>6226</v>
      </c>
      <c r="E656" s="1" t="s">
        <v>5317</v>
      </c>
      <c r="F656" s="1" t="s">
        <v>4885</v>
      </c>
      <c r="G656" s="1" t="s">
        <v>63</v>
      </c>
      <c r="H656" s="1" t="s">
        <v>6227</v>
      </c>
      <c r="I656" s="1" t="s">
        <v>6228</v>
      </c>
      <c r="J656" s="1" t="s">
        <v>4089</v>
      </c>
      <c r="K656" s="1" t="s">
        <v>4090</v>
      </c>
      <c r="L656" s="1" t="s">
        <v>4090</v>
      </c>
      <c r="M656" s="1" t="s">
        <v>4090</v>
      </c>
      <c r="N656" s="1" t="s">
        <v>4090</v>
      </c>
      <c r="O656" s="1" t="s">
        <v>4090</v>
      </c>
    </row>
    <row r="657" s="23" customFormat="1" ht="20" customHeight="1" spans="1:15">
      <c r="A657" s="1" t="s">
        <v>945</v>
      </c>
      <c r="B657" s="1" t="s">
        <v>940</v>
      </c>
      <c r="C657" s="1" t="s">
        <v>6229</v>
      </c>
      <c r="D657" s="1" t="s">
        <v>6230</v>
      </c>
      <c r="E657" s="1" t="s">
        <v>5075</v>
      </c>
      <c r="F657" s="1" t="s">
        <v>4885</v>
      </c>
      <c r="G657" s="1" t="s">
        <v>63</v>
      </c>
      <c r="H657" s="1" t="s">
        <v>6231</v>
      </c>
      <c r="I657" s="1" t="s">
        <v>6232</v>
      </c>
      <c r="J657" s="1" t="s">
        <v>4089</v>
      </c>
      <c r="K657" s="1" t="s">
        <v>4090</v>
      </c>
      <c r="L657" s="1" t="s">
        <v>4090</v>
      </c>
      <c r="M657" s="1" t="s">
        <v>4090</v>
      </c>
      <c r="N657" s="1" t="s">
        <v>4090</v>
      </c>
      <c r="O657" s="1" t="s">
        <v>4090</v>
      </c>
    </row>
    <row r="658" s="23" customFormat="1" ht="20" customHeight="1" spans="1:15">
      <c r="A658" s="1" t="s">
        <v>6233</v>
      </c>
      <c r="B658" s="1" t="s">
        <v>2429</v>
      </c>
      <c r="C658" s="1" t="s">
        <v>6234</v>
      </c>
      <c r="D658" s="1" t="s">
        <v>2433</v>
      </c>
      <c r="E658" s="1" t="s">
        <v>4480</v>
      </c>
      <c r="F658" s="1" t="s">
        <v>4264</v>
      </c>
      <c r="G658" s="1" t="s">
        <v>63</v>
      </c>
      <c r="H658" s="1" t="s">
        <v>6235</v>
      </c>
      <c r="I658" s="1" t="s">
        <v>6236</v>
      </c>
      <c r="J658" s="1" t="s">
        <v>5560</v>
      </c>
      <c r="K658" s="1" t="s">
        <v>4090</v>
      </c>
      <c r="L658" s="1" t="s">
        <v>4090</v>
      </c>
      <c r="M658" s="1" t="s">
        <v>4090</v>
      </c>
      <c r="N658" s="1" t="s">
        <v>4090</v>
      </c>
      <c r="O658" s="1" t="s">
        <v>4090</v>
      </c>
    </row>
    <row r="659" s="23" customFormat="1" ht="20" customHeight="1" spans="1:15">
      <c r="A659" s="1" t="s">
        <v>1015</v>
      </c>
      <c r="B659" s="1" t="s">
        <v>1009</v>
      </c>
      <c r="C659" s="1" t="s">
        <v>6237</v>
      </c>
      <c r="D659" s="1" t="s">
        <v>6238</v>
      </c>
      <c r="E659" s="1" t="s">
        <v>5075</v>
      </c>
      <c r="F659" s="1" t="s">
        <v>4652</v>
      </c>
      <c r="G659" s="1" t="s">
        <v>63</v>
      </c>
      <c r="H659" s="1" t="s">
        <v>6239</v>
      </c>
      <c r="I659" s="1" t="s">
        <v>6240</v>
      </c>
      <c r="J659" s="1" t="s">
        <v>4089</v>
      </c>
      <c r="K659" s="1" t="s">
        <v>4090</v>
      </c>
      <c r="L659" s="1" t="s">
        <v>4090</v>
      </c>
      <c r="M659" s="1" t="s">
        <v>4090</v>
      </c>
      <c r="N659" s="1" t="s">
        <v>4090</v>
      </c>
      <c r="O659" s="1" t="s">
        <v>4090</v>
      </c>
    </row>
    <row r="660" s="23" customFormat="1" ht="20" customHeight="1" spans="1:15">
      <c r="A660" s="1" t="s">
        <v>538</v>
      </c>
      <c r="B660" s="1" t="s">
        <v>535</v>
      </c>
      <c r="C660" s="1" t="s">
        <v>5111</v>
      </c>
      <c r="D660" s="1" t="s">
        <v>6241</v>
      </c>
      <c r="E660" s="1" t="s">
        <v>5075</v>
      </c>
      <c r="F660" s="1" t="s">
        <v>4885</v>
      </c>
      <c r="G660" s="1" t="s">
        <v>63</v>
      </c>
      <c r="H660" s="1" t="s">
        <v>6242</v>
      </c>
      <c r="I660" s="1" t="s">
        <v>6243</v>
      </c>
      <c r="J660" s="1" t="s">
        <v>4089</v>
      </c>
      <c r="K660" s="1" t="s">
        <v>4090</v>
      </c>
      <c r="L660" s="1" t="s">
        <v>4090</v>
      </c>
      <c r="M660" s="1" t="s">
        <v>4090</v>
      </c>
      <c r="N660" s="1" t="s">
        <v>4090</v>
      </c>
      <c r="O660" s="1" t="s">
        <v>4090</v>
      </c>
    </row>
    <row r="661" s="23" customFormat="1" ht="20" customHeight="1" spans="1:15">
      <c r="A661" s="1" t="s">
        <v>3482</v>
      </c>
      <c r="B661" s="1" t="s">
        <v>3476</v>
      </c>
      <c r="C661" s="1" t="s">
        <v>6244</v>
      </c>
      <c r="D661" s="1" t="s">
        <v>6245</v>
      </c>
      <c r="E661" s="1" t="s">
        <v>4148</v>
      </c>
      <c r="F661" s="1" t="s">
        <v>4085</v>
      </c>
      <c r="G661" s="1" t="s">
        <v>63</v>
      </c>
      <c r="H661" s="1" t="s">
        <v>6246</v>
      </c>
      <c r="I661" s="1" t="s">
        <v>6247</v>
      </c>
      <c r="J661" s="1" t="s">
        <v>4089</v>
      </c>
      <c r="K661" s="1" t="s">
        <v>4090</v>
      </c>
      <c r="L661" s="1" t="s">
        <v>4090</v>
      </c>
      <c r="M661" s="1" t="s">
        <v>4090</v>
      </c>
      <c r="N661" s="1" t="s">
        <v>4090</v>
      </c>
      <c r="O661" s="1" t="s">
        <v>4090</v>
      </c>
    </row>
    <row r="662" s="23" customFormat="1" ht="20" customHeight="1" spans="1:15">
      <c r="A662" s="1" t="s">
        <v>154</v>
      </c>
      <c r="B662" s="1" t="s">
        <v>148</v>
      </c>
      <c r="C662" s="1" t="s">
        <v>6248</v>
      </c>
      <c r="D662" s="1" t="s">
        <v>6249</v>
      </c>
      <c r="E662" s="1" t="s">
        <v>5075</v>
      </c>
      <c r="F662" s="1" t="s">
        <v>4885</v>
      </c>
      <c r="G662" s="1" t="s">
        <v>63</v>
      </c>
      <c r="H662" s="1" t="s">
        <v>6074</v>
      </c>
      <c r="I662" s="1" t="s">
        <v>6250</v>
      </c>
      <c r="J662" s="1" t="s">
        <v>4089</v>
      </c>
      <c r="K662" s="1" t="s">
        <v>4090</v>
      </c>
      <c r="L662" s="1" t="s">
        <v>4090</v>
      </c>
      <c r="M662" s="1" t="s">
        <v>4090</v>
      </c>
      <c r="N662" s="1" t="s">
        <v>4090</v>
      </c>
      <c r="O662" s="1" t="s">
        <v>4090</v>
      </c>
    </row>
    <row r="663" s="23" customFormat="1" ht="20" customHeight="1" spans="1:15">
      <c r="A663" s="1" t="s">
        <v>2350</v>
      </c>
      <c r="B663" s="1" t="s">
        <v>2347</v>
      </c>
      <c r="C663" s="1" t="s">
        <v>6251</v>
      </c>
      <c r="D663" s="1" t="s">
        <v>6252</v>
      </c>
      <c r="E663" s="1" t="s">
        <v>5075</v>
      </c>
      <c r="F663" s="1" t="s">
        <v>4264</v>
      </c>
      <c r="G663" s="1" t="s">
        <v>63</v>
      </c>
      <c r="H663" s="1" t="s">
        <v>6253</v>
      </c>
      <c r="I663" s="1" t="s">
        <v>6254</v>
      </c>
      <c r="J663" s="1" t="s">
        <v>4089</v>
      </c>
      <c r="K663" s="1" t="s">
        <v>4090</v>
      </c>
      <c r="L663" s="1" t="s">
        <v>4090</v>
      </c>
      <c r="M663" s="1" t="s">
        <v>4090</v>
      </c>
      <c r="N663" s="1" t="s">
        <v>4090</v>
      </c>
      <c r="O663" s="1" t="s">
        <v>4090</v>
      </c>
    </row>
    <row r="664" s="23" customFormat="1" ht="20" customHeight="1" spans="1:15">
      <c r="A664" s="1" t="s">
        <v>2305</v>
      </c>
      <c r="B664" s="1" t="s">
        <v>2301</v>
      </c>
      <c r="C664" s="1" t="s">
        <v>6251</v>
      </c>
      <c r="D664" s="1" t="s">
        <v>6255</v>
      </c>
      <c r="E664" s="1" t="s">
        <v>5075</v>
      </c>
      <c r="F664" s="1" t="s">
        <v>4264</v>
      </c>
      <c r="G664" s="1" t="s">
        <v>63</v>
      </c>
      <c r="H664" s="1" t="s">
        <v>6256</v>
      </c>
      <c r="I664" s="1" t="s">
        <v>6257</v>
      </c>
      <c r="J664" s="1" t="s">
        <v>4089</v>
      </c>
      <c r="K664" s="1" t="s">
        <v>4090</v>
      </c>
      <c r="L664" s="1" t="s">
        <v>4090</v>
      </c>
      <c r="M664" s="1" t="s">
        <v>4090</v>
      </c>
      <c r="N664" s="1" t="s">
        <v>4090</v>
      </c>
      <c r="O664" s="1" t="s">
        <v>4090</v>
      </c>
    </row>
    <row r="665" s="23" customFormat="1" ht="20" customHeight="1" spans="1:15">
      <c r="A665" s="1" t="s">
        <v>527</v>
      </c>
      <c r="B665" s="1" t="s">
        <v>521</v>
      </c>
      <c r="C665" s="1" t="s">
        <v>6258</v>
      </c>
      <c r="D665" s="1" t="s">
        <v>6259</v>
      </c>
      <c r="E665" s="1" t="s">
        <v>5317</v>
      </c>
      <c r="F665" s="1" t="s">
        <v>4885</v>
      </c>
      <c r="G665" s="1" t="s">
        <v>63</v>
      </c>
      <c r="H665" s="1" t="s">
        <v>6260</v>
      </c>
      <c r="I665" s="1" t="s">
        <v>6261</v>
      </c>
      <c r="J665" s="1" t="s">
        <v>4089</v>
      </c>
      <c r="K665" s="1" t="s">
        <v>4090</v>
      </c>
      <c r="L665" s="1" t="s">
        <v>4090</v>
      </c>
      <c r="M665" s="1" t="s">
        <v>4090</v>
      </c>
      <c r="N665" s="1" t="s">
        <v>4090</v>
      </c>
      <c r="O665" s="1" t="s">
        <v>4090</v>
      </c>
    </row>
    <row r="666" s="23" customFormat="1" ht="20" customHeight="1" spans="1:15">
      <c r="A666" s="1" t="s">
        <v>1178</v>
      </c>
      <c r="B666" s="1" t="s">
        <v>1173</v>
      </c>
      <c r="C666" s="1" t="s">
        <v>6262</v>
      </c>
      <c r="D666" s="1" t="s">
        <v>6263</v>
      </c>
      <c r="E666" s="1" t="s">
        <v>5317</v>
      </c>
      <c r="F666" s="1" t="s">
        <v>4652</v>
      </c>
      <c r="G666" s="1" t="s">
        <v>63</v>
      </c>
      <c r="H666" s="1" t="s">
        <v>6264</v>
      </c>
      <c r="I666" s="1" t="s">
        <v>6265</v>
      </c>
      <c r="J666" s="1" t="s">
        <v>4089</v>
      </c>
      <c r="K666" s="1" t="s">
        <v>4090</v>
      </c>
      <c r="L666" s="1" t="s">
        <v>4090</v>
      </c>
      <c r="M666" s="1" t="s">
        <v>4090</v>
      </c>
      <c r="N666" s="1" t="s">
        <v>4090</v>
      </c>
      <c r="O666" s="1" t="s">
        <v>4090</v>
      </c>
    </row>
    <row r="667" s="23" customFormat="1" ht="20" customHeight="1" spans="1:15">
      <c r="A667" s="1" t="s">
        <v>2483</v>
      </c>
      <c r="B667" s="1" t="s">
        <v>2477</v>
      </c>
      <c r="C667" s="1" t="s">
        <v>5946</v>
      </c>
      <c r="D667" s="1" t="s">
        <v>6266</v>
      </c>
      <c r="E667" s="1" t="s">
        <v>4480</v>
      </c>
      <c r="F667" s="1" t="s">
        <v>4264</v>
      </c>
      <c r="G667" s="1" t="s">
        <v>63</v>
      </c>
      <c r="H667" s="1" t="s">
        <v>6267</v>
      </c>
      <c r="I667" s="1" t="s">
        <v>6268</v>
      </c>
      <c r="J667" s="1" t="s">
        <v>4089</v>
      </c>
      <c r="K667" s="1" t="s">
        <v>4090</v>
      </c>
      <c r="L667" s="1" t="s">
        <v>4090</v>
      </c>
      <c r="M667" s="1" t="s">
        <v>4090</v>
      </c>
      <c r="N667" s="1" t="s">
        <v>4090</v>
      </c>
      <c r="O667" s="1" t="s">
        <v>4090</v>
      </c>
    </row>
    <row r="668" s="23" customFormat="1" ht="20" customHeight="1" spans="1:15">
      <c r="A668" s="1" t="s">
        <v>3084</v>
      </c>
      <c r="B668" s="1" t="s">
        <v>3078</v>
      </c>
      <c r="C668" s="1" t="s">
        <v>6269</v>
      </c>
      <c r="D668" s="1" t="s">
        <v>6270</v>
      </c>
      <c r="E668" s="1" t="s">
        <v>4480</v>
      </c>
      <c r="F668" s="1" t="s">
        <v>4085</v>
      </c>
      <c r="G668" s="1" t="s">
        <v>63</v>
      </c>
      <c r="H668" s="1" t="s">
        <v>6271</v>
      </c>
      <c r="I668" s="1" t="s">
        <v>6272</v>
      </c>
      <c r="J668" s="1" t="s">
        <v>4089</v>
      </c>
      <c r="K668" s="1" t="s">
        <v>4090</v>
      </c>
      <c r="L668" s="1" t="s">
        <v>4090</v>
      </c>
      <c r="M668" s="1" t="s">
        <v>4090</v>
      </c>
      <c r="N668" s="1" t="s">
        <v>4090</v>
      </c>
      <c r="O668" s="1" t="s">
        <v>4090</v>
      </c>
    </row>
    <row r="669" s="23" customFormat="1" ht="20" customHeight="1" spans="1:15">
      <c r="A669" s="1" t="s">
        <v>6273</v>
      </c>
      <c r="B669" s="1" t="s">
        <v>3446</v>
      </c>
      <c r="C669" s="1" t="s">
        <v>6274</v>
      </c>
      <c r="D669" s="1" t="s">
        <v>3449</v>
      </c>
      <c r="E669" s="1" t="s">
        <v>4652</v>
      </c>
      <c r="F669" s="1" t="s">
        <v>4085</v>
      </c>
      <c r="G669" s="1" t="s">
        <v>63</v>
      </c>
      <c r="H669" s="1" t="s">
        <v>6275</v>
      </c>
      <c r="I669" s="1" t="s">
        <v>6276</v>
      </c>
      <c r="J669" s="1" t="s">
        <v>5560</v>
      </c>
      <c r="K669" s="1" t="s">
        <v>4090</v>
      </c>
      <c r="L669" s="1" t="s">
        <v>4090</v>
      </c>
      <c r="M669" s="1" t="s">
        <v>4090</v>
      </c>
      <c r="N669" s="1" t="s">
        <v>4090</v>
      </c>
      <c r="O669" s="1" t="s">
        <v>4090</v>
      </c>
    </row>
    <row r="670" s="23" customFormat="1" ht="20" customHeight="1" spans="1:15">
      <c r="A670" s="1" t="s">
        <v>6277</v>
      </c>
      <c r="B670" s="1" t="s">
        <v>3847</v>
      </c>
      <c r="C670" s="1" t="s">
        <v>6278</v>
      </c>
      <c r="D670" s="1" t="s">
        <v>3851</v>
      </c>
      <c r="E670" s="1" t="s">
        <v>4652</v>
      </c>
      <c r="F670" s="1" t="s">
        <v>4086</v>
      </c>
      <c r="G670" s="1" t="s">
        <v>63</v>
      </c>
      <c r="H670" s="1" t="s">
        <v>6279</v>
      </c>
      <c r="I670" s="1" t="s">
        <v>6280</v>
      </c>
      <c r="J670" s="1" t="s">
        <v>5560</v>
      </c>
      <c r="K670" s="1" t="s">
        <v>4090</v>
      </c>
      <c r="L670" s="1" t="s">
        <v>4090</v>
      </c>
      <c r="M670" s="1" t="s">
        <v>4090</v>
      </c>
      <c r="N670" s="1" t="s">
        <v>4090</v>
      </c>
      <c r="O670" s="1" t="s">
        <v>4090</v>
      </c>
    </row>
    <row r="671" s="23" customFormat="1" ht="20" customHeight="1" spans="1:15">
      <c r="A671" s="1" t="s">
        <v>6281</v>
      </c>
      <c r="B671" s="1" t="s">
        <v>2788</v>
      </c>
      <c r="C671" s="1" t="s">
        <v>6282</v>
      </c>
      <c r="D671" s="1" t="s">
        <v>2791</v>
      </c>
      <c r="E671" s="1" t="s">
        <v>4480</v>
      </c>
      <c r="F671" s="1" t="s">
        <v>4148</v>
      </c>
      <c r="G671" s="1" t="s">
        <v>63</v>
      </c>
      <c r="H671" s="1" t="s">
        <v>6283</v>
      </c>
      <c r="I671" s="1" t="s">
        <v>6284</v>
      </c>
      <c r="J671" s="1" t="s">
        <v>5560</v>
      </c>
      <c r="K671" s="1" t="s">
        <v>4090</v>
      </c>
      <c r="L671" s="1" t="s">
        <v>4090</v>
      </c>
      <c r="M671" s="1" t="s">
        <v>4090</v>
      </c>
      <c r="N671" s="1" t="s">
        <v>4090</v>
      </c>
      <c r="O671" s="1" t="s">
        <v>4090</v>
      </c>
    </row>
    <row r="672" s="23" customFormat="1" ht="20" customHeight="1" spans="1:15">
      <c r="A672" s="1" t="s">
        <v>2461</v>
      </c>
      <c r="B672" s="1" t="s">
        <v>2457</v>
      </c>
      <c r="C672" s="1" t="s">
        <v>6014</v>
      </c>
      <c r="D672" s="1" t="s">
        <v>6285</v>
      </c>
      <c r="E672" s="1" t="s">
        <v>4480</v>
      </c>
      <c r="F672" s="1" t="s">
        <v>4264</v>
      </c>
      <c r="G672" s="1" t="s">
        <v>63</v>
      </c>
      <c r="H672" s="1" t="s">
        <v>6286</v>
      </c>
      <c r="I672" s="1" t="s">
        <v>6287</v>
      </c>
      <c r="J672" s="1" t="s">
        <v>4089</v>
      </c>
      <c r="K672" s="1" t="s">
        <v>4090</v>
      </c>
      <c r="L672" s="1" t="s">
        <v>4090</v>
      </c>
      <c r="M672" s="1" t="s">
        <v>4090</v>
      </c>
      <c r="N672" s="1" t="s">
        <v>4090</v>
      </c>
      <c r="O672" s="1" t="s">
        <v>4090</v>
      </c>
    </row>
    <row r="673" s="23" customFormat="1" ht="20" customHeight="1" spans="1:15">
      <c r="A673" s="1" t="s">
        <v>1799</v>
      </c>
      <c r="B673" s="1" t="s">
        <v>1794</v>
      </c>
      <c r="C673" s="1" t="s">
        <v>6288</v>
      </c>
      <c r="D673" s="1" t="s">
        <v>6289</v>
      </c>
      <c r="E673" s="1" t="s">
        <v>5317</v>
      </c>
      <c r="F673" s="1" t="s">
        <v>4480</v>
      </c>
      <c r="G673" s="1" t="s">
        <v>63</v>
      </c>
      <c r="H673" s="1" t="s">
        <v>4269</v>
      </c>
      <c r="I673" s="1" t="s">
        <v>6290</v>
      </c>
      <c r="J673" s="1" t="s">
        <v>4089</v>
      </c>
      <c r="K673" s="1" t="s">
        <v>6291</v>
      </c>
      <c r="L673" s="1" t="s">
        <v>6291</v>
      </c>
      <c r="M673" s="1" t="s">
        <v>4090</v>
      </c>
      <c r="N673" s="1" t="s">
        <v>4090</v>
      </c>
      <c r="O673" s="1" t="s">
        <v>4090</v>
      </c>
    </row>
    <row r="674" s="23" customFormat="1" ht="20" customHeight="1" spans="1:15">
      <c r="A674" s="1" t="s">
        <v>6292</v>
      </c>
      <c r="B674" s="1" t="s">
        <v>2754</v>
      </c>
      <c r="C674" s="1" t="s">
        <v>6293</v>
      </c>
      <c r="D674" s="1" t="s">
        <v>2757</v>
      </c>
      <c r="E674" s="1" t="s">
        <v>4480</v>
      </c>
      <c r="F674" s="1" t="s">
        <v>4148</v>
      </c>
      <c r="G674" s="1" t="s">
        <v>63</v>
      </c>
      <c r="H674" s="1" t="s">
        <v>6294</v>
      </c>
      <c r="I674" s="1" t="s">
        <v>6295</v>
      </c>
      <c r="J674" s="1" t="s">
        <v>5560</v>
      </c>
      <c r="K674" s="1" t="s">
        <v>4090</v>
      </c>
      <c r="L674" s="1" t="s">
        <v>4090</v>
      </c>
      <c r="M674" s="1" t="s">
        <v>4090</v>
      </c>
      <c r="N674" s="1" t="s">
        <v>4090</v>
      </c>
      <c r="O674" s="1" t="s">
        <v>4090</v>
      </c>
    </row>
    <row r="675" s="23" customFormat="1" ht="20" customHeight="1" spans="1:15">
      <c r="A675" s="1" t="s">
        <v>2674</v>
      </c>
      <c r="B675" s="1" t="s">
        <v>2668</v>
      </c>
      <c r="C675" s="1" t="s">
        <v>6296</v>
      </c>
      <c r="D675" s="1" t="s">
        <v>6297</v>
      </c>
      <c r="E675" s="1" t="s">
        <v>4480</v>
      </c>
      <c r="F675" s="1" t="s">
        <v>4148</v>
      </c>
      <c r="G675" s="1" t="s">
        <v>63</v>
      </c>
      <c r="H675" s="1" t="s">
        <v>6298</v>
      </c>
      <c r="I675" s="1" t="s">
        <v>6299</v>
      </c>
      <c r="J675" s="1" t="s">
        <v>4089</v>
      </c>
      <c r="K675" s="1" t="s">
        <v>4090</v>
      </c>
      <c r="L675" s="1" t="s">
        <v>4090</v>
      </c>
      <c r="M675" s="1" t="s">
        <v>4090</v>
      </c>
      <c r="N675" s="1" t="s">
        <v>4090</v>
      </c>
      <c r="O675" s="1" t="s">
        <v>4090</v>
      </c>
    </row>
    <row r="676" s="23" customFormat="1" ht="20" customHeight="1" spans="1:15">
      <c r="A676" s="1" t="s">
        <v>2594</v>
      </c>
      <c r="B676" s="1" t="s">
        <v>2590</v>
      </c>
      <c r="C676" s="1" t="s">
        <v>6300</v>
      </c>
      <c r="D676" s="1" t="s">
        <v>6301</v>
      </c>
      <c r="E676" s="1" t="s">
        <v>4264</v>
      </c>
      <c r="F676" s="1" t="s">
        <v>4148</v>
      </c>
      <c r="G676" s="1" t="s">
        <v>63</v>
      </c>
      <c r="H676" s="1" t="s">
        <v>6302</v>
      </c>
      <c r="I676" s="1" t="s">
        <v>6303</v>
      </c>
      <c r="J676" s="1" t="s">
        <v>4089</v>
      </c>
      <c r="K676" s="1" t="s">
        <v>4090</v>
      </c>
      <c r="L676" s="1" t="s">
        <v>4090</v>
      </c>
      <c r="M676" s="1" t="s">
        <v>4090</v>
      </c>
      <c r="N676" s="1" t="s">
        <v>4090</v>
      </c>
      <c r="O676" s="1" t="s">
        <v>4090</v>
      </c>
    </row>
    <row r="677" s="23" customFormat="1" ht="20" customHeight="1" spans="1:15">
      <c r="A677" s="1" t="s">
        <v>6304</v>
      </c>
      <c r="B677" s="1" t="s">
        <v>2446</v>
      </c>
      <c r="C677" s="1" t="s">
        <v>6282</v>
      </c>
      <c r="D677" s="1" t="s">
        <v>2450</v>
      </c>
      <c r="E677" s="1" t="s">
        <v>4652</v>
      </c>
      <c r="F677" s="1" t="s">
        <v>4264</v>
      </c>
      <c r="G677" s="1" t="s">
        <v>63</v>
      </c>
      <c r="H677" s="1" t="s">
        <v>6283</v>
      </c>
      <c r="I677" s="1" t="s">
        <v>6305</v>
      </c>
      <c r="J677" s="1" t="s">
        <v>5560</v>
      </c>
      <c r="K677" s="1" t="s">
        <v>4090</v>
      </c>
      <c r="L677" s="1" t="s">
        <v>4090</v>
      </c>
      <c r="M677" s="1" t="s">
        <v>4090</v>
      </c>
      <c r="N677" s="1" t="s">
        <v>4090</v>
      </c>
      <c r="O677" s="1" t="s">
        <v>4090</v>
      </c>
    </row>
    <row r="678" s="23" customFormat="1" ht="20" customHeight="1" spans="1:15">
      <c r="A678" s="1" t="s">
        <v>597</v>
      </c>
      <c r="B678" s="1" t="s">
        <v>592</v>
      </c>
      <c r="C678" s="1" t="s">
        <v>5764</v>
      </c>
      <c r="D678" s="1" t="s">
        <v>6306</v>
      </c>
      <c r="E678" s="1" t="s">
        <v>5075</v>
      </c>
      <c r="F678" s="1" t="s">
        <v>4885</v>
      </c>
      <c r="G678" s="1" t="s">
        <v>63</v>
      </c>
      <c r="H678" s="1" t="s">
        <v>6307</v>
      </c>
      <c r="I678" s="1" t="s">
        <v>6308</v>
      </c>
      <c r="J678" s="1" t="s">
        <v>4089</v>
      </c>
      <c r="K678" s="1" t="s">
        <v>4090</v>
      </c>
      <c r="L678" s="1" t="s">
        <v>4090</v>
      </c>
      <c r="M678" s="1" t="s">
        <v>4090</v>
      </c>
      <c r="N678" s="1" t="s">
        <v>4090</v>
      </c>
      <c r="O678" s="1" t="s">
        <v>4090</v>
      </c>
    </row>
    <row r="679" s="23" customFormat="1" ht="20" customHeight="1" spans="1:15">
      <c r="A679" s="1" t="s">
        <v>1762</v>
      </c>
      <c r="B679" s="1" t="s">
        <v>1756</v>
      </c>
      <c r="C679" s="1" t="s">
        <v>6309</v>
      </c>
      <c r="D679" s="1" t="s">
        <v>6310</v>
      </c>
      <c r="E679" s="1" t="s">
        <v>4885</v>
      </c>
      <c r="F679" s="1" t="s">
        <v>4480</v>
      </c>
      <c r="G679" s="1" t="s">
        <v>63</v>
      </c>
      <c r="H679" s="1" t="s">
        <v>5353</v>
      </c>
      <c r="I679" s="1" t="s">
        <v>6311</v>
      </c>
      <c r="J679" s="1" t="s">
        <v>4089</v>
      </c>
      <c r="K679" s="1" t="s">
        <v>4090</v>
      </c>
      <c r="L679" s="1" t="s">
        <v>4090</v>
      </c>
      <c r="M679" s="1" t="s">
        <v>4090</v>
      </c>
      <c r="N679" s="1" t="s">
        <v>4090</v>
      </c>
      <c r="O679" s="1" t="s">
        <v>4090</v>
      </c>
    </row>
    <row r="680" s="23" customFormat="1" ht="20" customHeight="1" spans="1:15">
      <c r="A680" s="1" t="s">
        <v>3175</v>
      </c>
      <c r="B680" s="1" t="s">
        <v>3169</v>
      </c>
      <c r="C680" s="1" t="s">
        <v>6312</v>
      </c>
      <c r="D680" s="1" t="s">
        <v>6313</v>
      </c>
      <c r="E680" s="1" t="s">
        <v>4148</v>
      </c>
      <c r="F680" s="1" t="s">
        <v>4085</v>
      </c>
      <c r="G680" s="1" t="s">
        <v>63</v>
      </c>
      <c r="H680" s="1" t="s">
        <v>6314</v>
      </c>
      <c r="I680" s="1" t="s">
        <v>6315</v>
      </c>
      <c r="J680" s="1" t="s">
        <v>4089</v>
      </c>
      <c r="K680" s="1" t="s">
        <v>4090</v>
      </c>
      <c r="L680" s="1" t="s">
        <v>4090</v>
      </c>
      <c r="M680" s="1" t="s">
        <v>4090</v>
      </c>
      <c r="N680" s="1" t="s">
        <v>4090</v>
      </c>
      <c r="O680" s="1" t="s">
        <v>4090</v>
      </c>
    </row>
    <row r="681" s="23" customFormat="1" ht="20" customHeight="1" spans="1:15">
      <c r="A681" s="1" t="s">
        <v>6316</v>
      </c>
      <c r="B681" s="1" t="s">
        <v>6317</v>
      </c>
      <c r="C681" s="1" t="s">
        <v>6318</v>
      </c>
      <c r="D681" s="1" t="s">
        <v>6319</v>
      </c>
      <c r="E681" s="1" t="s">
        <v>4652</v>
      </c>
      <c r="F681" s="1" t="s">
        <v>4480</v>
      </c>
      <c r="G681" s="1" t="s">
        <v>63</v>
      </c>
      <c r="H681" s="1" t="s">
        <v>6320</v>
      </c>
      <c r="I681" s="1" t="s">
        <v>6321</v>
      </c>
      <c r="J681" s="1" t="s">
        <v>4089</v>
      </c>
      <c r="K681" s="1" t="s">
        <v>6322</v>
      </c>
      <c r="L681" s="1" t="s">
        <v>6322</v>
      </c>
      <c r="M681" s="1" t="s">
        <v>4090</v>
      </c>
      <c r="N681" s="1" t="s">
        <v>4090</v>
      </c>
      <c r="O681" s="1" t="s">
        <v>4090</v>
      </c>
    </row>
    <row r="682" s="23" customFormat="1" ht="20" customHeight="1" spans="1:15">
      <c r="A682" s="1" t="s">
        <v>1256</v>
      </c>
      <c r="B682" s="1" t="s">
        <v>1250</v>
      </c>
      <c r="C682" s="1" t="s">
        <v>6323</v>
      </c>
      <c r="D682" s="1" t="s">
        <v>6324</v>
      </c>
      <c r="E682" s="1" t="s">
        <v>4885</v>
      </c>
      <c r="F682" s="1" t="s">
        <v>4652</v>
      </c>
      <c r="G682" s="1" t="s">
        <v>63</v>
      </c>
      <c r="H682" s="1" t="s">
        <v>6325</v>
      </c>
      <c r="I682" s="1" t="s">
        <v>6326</v>
      </c>
      <c r="J682" s="1" t="s">
        <v>4089</v>
      </c>
      <c r="K682" s="1" t="s">
        <v>4090</v>
      </c>
      <c r="L682" s="1" t="s">
        <v>4090</v>
      </c>
      <c r="M682" s="1" t="s">
        <v>4090</v>
      </c>
      <c r="N682" s="1" t="s">
        <v>4090</v>
      </c>
      <c r="O682" s="1" t="s">
        <v>4090</v>
      </c>
    </row>
    <row r="683" s="23" customFormat="1" ht="20" customHeight="1" spans="1:15">
      <c r="A683" s="1" t="s">
        <v>3797</v>
      </c>
      <c r="B683" s="1" t="s">
        <v>3794</v>
      </c>
      <c r="C683" s="1" t="s">
        <v>5862</v>
      </c>
      <c r="D683" s="1" t="s">
        <v>6327</v>
      </c>
      <c r="E683" s="1" t="s">
        <v>4085</v>
      </c>
      <c r="F683" s="1" t="s">
        <v>4086</v>
      </c>
      <c r="G683" s="1" t="s">
        <v>63</v>
      </c>
      <c r="H683" s="1" t="s">
        <v>6328</v>
      </c>
      <c r="I683" s="1" t="s">
        <v>6329</v>
      </c>
      <c r="J683" s="1" t="s">
        <v>4089</v>
      </c>
      <c r="K683" s="1" t="s">
        <v>4090</v>
      </c>
      <c r="L683" s="1" t="s">
        <v>4090</v>
      </c>
      <c r="M683" s="1" t="s">
        <v>4090</v>
      </c>
      <c r="N683" s="1" t="s">
        <v>4090</v>
      </c>
      <c r="O683" s="1" t="s">
        <v>4090</v>
      </c>
    </row>
    <row r="684" s="23" customFormat="1" ht="20" customHeight="1" spans="1:15">
      <c r="A684" s="1" t="s">
        <v>2031</v>
      </c>
      <c r="B684" s="1" t="s">
        <v>2026</v>
      </c>
      <c r="C684" s="1" t="s">
        <v>6330</v>
      </c>
      <c r="D684" s="1" t="s">
        <v>6331</v>
      </c>
      <c r="E684" s="1" t="s">
        <v>4885</v>
      </c>
      <c r="F684" s="1" t="s">
        <v>4264</v>
      </c>
      <c r="G684" s="1" t="s">
        <v>63</v>
      </c>
      <c r="H684" s="1" t="s">
        <v>6332</v>
      </c>
      <c r="I684" s="1" t="s">
        <v>6333</v>
      </c>
      <c r="J684" s="1" t="s">
        <v>4089</v>
      </c>
      <c r="K684" s="1" t="s">
        <v>6334</v>
      </c>
      <c r="L684" s="1" t="s">
        <v>6334</v>
      </c>
      <c r="M684" s="1" t="s">
        <v>4090</v>
      </c>
      <c r="N684" s="1" t="s">
        <v>4090</v>
      </c>
      <c r="O684" s="1" t="s">
        <v>4090</v>
      </c>
    </row>
    <row r="685" s="23" customFormat="1" ht="20" customHeight="1" spans="1:15">
      <c r="A685" s="1" t="s">
        <v>3606</v>
      </c>
      <c r="B685" s="1" t="s">
        <v>3600</v>
      </c>
      <c r="C685" s="1" t="s">
        <v>6335</v>
      </c>
      <c r="D685" s="1" t="s">
        <v>6336</v>
      </c>
      <c r="E685" s="1" t="s">
        <v>4085</v>
      </c>
      <c r="F685" s="1" t="s">
        <v>4086</v>
      </c>
      <c r="G685" s="1" t="s">
        <v>63</v>
      </c>
      <c r="H685" s="1" t="s">
        <v>6337</v>
      </c>
      <c r="I685" s="1" t="s">
        <v>6338</v>
      </c>
      <c r="J685" s="1" t="s">
        <v>4089</v>
      </c>
      <c r="K685" s="1" t="s">
        <v>4090</v>
      </c>
      <c r="L685" s="1" t="s">
        <v>4090</v>
      </c>
      <c r="M685" s="1" t="s">
        <v>4090</v>
      </c>
      <c r="N685" s="1" t="s">
        <v>4090</v>
      </c>
      <c r="O685" s="1" t="s">
        <v>4090</v>
      </c>
    </row>
    <row r="686" s="23" customFormat="1" ht="20" customHeight="1" spans="1:15">
      <c r="A686" s="1" t="s">
        <v>3384</v>
      </c>
      <c r="B686" s="1" t="s">
        <v>3378</v>
      </c>
      <c r="C686" s="1" t="s">
        <v>6339</v>
      </c>
      <c r="D686" s="1" t="s">
        <v>6340</v>
      </c>
      <c r="E686" s="1" t="s">
        <v>4148</v>
      </c>
      <c r="F686" s="1" t="s">
        <v>4085</v>
      </c>
      <c r="G686" s="1" t="s">
        <v>63</v>
      </c>
      <c r="H686" s="1" t="s">
        <v>6341</v>
      </c>
      <c r="I686" s="1" t="s">
        <v>6342</v>
      </c>
      <c r="J686" s="1" t="s">
        <v>4089</v>
      </c>
      <c r="K686" s="1" t="s">
        <v>4090</v>
      </c>
      <c r="L686" s="1" t="s">
        <v>4090</v>
      </c>
      <c r="M686" s="1" t="s">
        <v>4090</v>
      </c>
      <c r="N686" s="1" t="s">
        <v>4090</v>
      </c>
      <c r="O686" s="1" t="s">
        <v>4090</v>
      </c>
    </row>
    <row r="687" s="23" customFormat="1" ht="20" customHeight="1" spans="1:15">
      <c r="A687" s="1" t="s">
        <v>1468</v>
      </c>
      <c r="B687" s="1" t="s">
        <v>1462</v>
      </c>
      <c r="C687" s="1" t="s">
        <v>6343</v>
      </c>
      <c r="D687" s="1" t="s">
        <v>6344</v>
      </c>
      <c r="E687" s="1" t="s">
        <v>4885</v>
      </c>
      <c r="F687" s="1" t="s">
        <v>4652</v>
      </c>
      <c r="G687" s="1" t="s">
        <v>63</v>
      </c>
      <c r="H687" s="1" t="s">
        <v>6345</v>
      </c>
      <c r="I687" s="1" t="s">
        <v>6346</v>
      </c>
      <c r="J687" s="1" t="s">
        <v>4089</v>
      </c>
      <c r="K687" s="1" t="s">
        <v>4090</v>
      </c>
      <c r="L687" s="1" t="s">
        <v>4090</v>
      </c>
      <c r="M687" s="1" t="s">
        <v>4090</v>
      </c>
      <c r="N687" s="1" t="s">
        <v>4090</v>
      </c>
      <c r="O687" s="1" t="s">
        <v>4090</v>
      </c>
    </row>
    <row r="688" s="23" customFormat="1" ht="20" customHeight="1" spans="1:15">
      <c r="A688" s="1" t="s">
        <v>1019</v>
      </c>
      <c r="B688" s="1" t="s">
        <v>1016</v>
      </c>
      <c r="C688" s="1" t="s">
        <v>5862</v>
      </c>
      <c r="D688" s="1" t="s">
        <v>6347</v>
      </c>
      <c r="E688" s="1" t="s">
        <v>4885</v>
      </c>
      <c r="F688" s="1" t="s">
        <v>4652</v>
      </c>
      <c r="G688" s="1" t="s">
        <v>63</v>
      </c>
      <c r="H688" s="1" t="s">
        <v>6348</v>
      </c>
      <c r="I688" s="1" t="s">
        <v>6349</v>
      </c>
      <c r="J688" s="1" t="s">
        <v>4089</v>
      </c>
      <c r="K688" s="1" t="s">
        <v>4090</v>
      </c>
      <c r="L688" s="1" t="s">
        <v>4090</v>
      </c>
      <c r="M688" s="1" t="s">
        <v>4090</v>
      </c>
      <c r="N688" s="1" t="s">
        <v>4090</v>
      </c>
      <c r="O688" s="1" t="s">
        <v>4090</v>
      </c>
    </row>
    <row r="689" s="23" customFormat="1" ht="20" customHeight="1" spans="1:15">
      <c r="A689" s="1" t="s">
        <v>3917</v>
      </c>
      <c r="B689" s="1" t="s">
        <v>3911</v>
      </c>
      <c r="C689" s="1" t="s">
        <v>6350</v>
      </c>
      <c r="D689" s="1" t="s">
        <v>6351</v>
      </c>
      <c r="E689" s="1" t="s">
        <v>4480</v>
      </c>
      <c r="F689" s="1" t="s">
        <v>4086</v>
      </c>
      <c r="G689" s="1" t="s">
        <v>63</v>
      </c>
      <c r="H689" s="1" t="s">
        <v>6352</v>
      </c>
      <c r="I689" s="1" t="s">
        <v>6353</v>
      </c>
      <c r="J689" s="1" t="s">
        <v>4089</v>
      </c>
      <c r="K689" s="1" t="s">
        <v>4090</v>
      </c>
      <c r="L689" s="1" t="s">
        <v>4090</v>
      </c>
      <c r="M689" s="1" t="s">
        <v>4090</v>
      </c>
      <c r="N689" s="1" t="s">
        <v>4090</v>
      </c>
      <c r="O689" s="1" t="s">
        <v>4090</v>
      </c>
    </row>
    <row r="690" s="23" customFormat="1" ht="20" customHeight="1" spans="1:15">
      <c r="A690" s="1" t="s">
        <v>1908</v>
      </c>
      <c r="B690" s="1" t="s">
        <v>1904</v>
      </c>
      <c r="C690" s="1" t="s">
        <v>6354</v>
      </c>
      <c r="D690" s="1" t="s">
        <v>6355</v>
      </c>
      <c r="E690" s="1" t="s">
        <v>4652</v>
      </c>
      <c r="F690" s="1" t="s">
        <v>4480</v>
      </c>
      <c r="G690" s="1" t="s">
        <v>63</v>
      </c>
      <c r="H690" s="1" t="s">
        <v>6356</v>
      </c>
      <c r="I690" s="1" t="s">
        <v>6357</v>
      </c>
      <c r="J690" s="1" t="s">
        <v>4089</v>
      </c>
      <c r="K690" s="1" t="s">
        <v>4090</v>
      </c>
      <c r="L690" s="1" t="s">
        <v>4090</v>
      </c>
      <c r="M690" s="1" t="s">
        <v>4090</v>
      </c>
      <c r="N690" s="1" t="s">
        <v>4090</v>
      </c>
      <c r="O690" s="1" t="s">
        <v>4090</v>
      </c>
    </row>
    <row r="691" s="23" customFormat="1" ht="20" customHeight="1" spans="1:15">
      <c r="A691" s="1" t="s">
        <v>1285</v>
      </c>
      <c r="B691" s="1" t="s">
        <v>1279</v>
      </c>
      <c r="C691" s="1" t="s">
        <v>6358</v>
      </c>
      <c r="D691" s="1" t="s">
        <v>6359</v>
      </c>
      <c r="E691" s="1" t="s">
        <v>5075</v>
      </c>
      <c r="F691" s="1" t="s">
        <v>4652</v>
      </c>
      <c r="G691" s="1" t="s">
        <v>63</v>
      </c>
      <c r="H691" s="1" t="s">
        <v>6360</v>
      </c>
      <c r="I691" s="1" t="s">
        <v>6361</v>
      </c>
      <c r="J691" s="1" t="s">
        <v>4089</v>
      </c>
      <c r="K691" s="1" t="s">
        <v>4090</v>
      </c>
      <c r="L691" s="1" t="s">
        <v>4090</v>
      </c>
      <c r="M691" s="1" t="s">
        <v>4090</v>
      </c>
      <c r="N691" s="1" t="s">
        <v>4090</v>
      </c>
      <c r="O691" s="1" t="s">
        <v>4090</v>
      </c>
    </row>
    <row r="692" s="23" customFormat="1" ht="20" customHeight="1" spans="1:15">
      <c r="A692" s="1" t="s">
        <v>3220</v>
      </c>
      <c r="B692" s="1" t="s">
        <v>3215</v>
      </c>
      <c r="C692" s="1" t="s">
        <v>6362</v>
      </c>
      <c r="D692" s="1" t="s">
        <v>6363</v>
      </c>
      <c r="E692" s="1" t="s">
        <v>4480</v>
      </c>
      <c r="F692" s="1" t="s">
        <v>4085</v>
      </c>
      <c r="G692" s="1" t="s">
        <v>63</v>
      </c>
      <c r="H692" s="1" t="s">
        <v>6364</v>
      </c>
      <c r="I692" s="1" t="s">
        <v>6365</v>
      </c>
      <c r="J692" s="1" t="s">
        <v>4089</v>
      </c>
      <c r="K692" s="1" t="s">
        <v>4090</v>
      </c>
      <c r="L692" s="1" t="s">
        <v>4090</v>
      </c>
      <c r="M692" s="1" t="s">
        <v>4090</v>
      </c>
      <c r="N692" s="1" t="s">
        <v>4090</v>
      </c>
      <c r="O692" s="1" t="s">
        <v>4090</v>
      </c>
    </row>
    <row r="693" s="23" customFormat="1" ht="20" customHeight="1" spans="1:15">
      <c r="A693" s="1" t="s">
        <v>1139</v>
      </c>
      <c r="B693" s="1" t="s">
        <v>1133</v>
      </c>
      <c r="C693" s="1" t="s">
        <v>6366</v>
      </c>
      <c r="D693" s="1" t="s">
        <v>6367</v>
      </c>
      <c r="E693" s="1" t="s">
        <v>4885</v>
      </c>
      <c r="F693" s="1" t="s">
        <v>4652</v>
      </c>
      <c r="G693" s="1" t="s">
        <v>63</v>
      </c>
      <c r="H693" s="1" t="s">
        <v>6368</v>
      </c>
      <c r="I693" s="1" t="s">
        <v>6369</v>
      </c>
      <c r="J693" s="1" t="s">
        <v>4089</v>
      </c>
      <c r="K693" s="1" t="s">
        <v>4090</v>
      </c>
      <c r="L693" s="1" t="s">
        <v>4090</v>
      </c>
      <c r="M693" s="1" t="s">
        <v>4090</v>
      </c>
      <c r="N693" s="1" t="s">
        <v>4090</v>
      </c>
      <c r="O693" s="1" t="s">
        <v>4090</v>
      </c>
    </row>
    <row r="694" s="23" customFormat="1" ht="20" customHeight="1" spans="1:15">
      <c r="A694" s="1" t="s">
        <v>6370</v>
      </c>
      <c r="B694" s="1" t="s">
        <v>3435</v>
      </c>
      <c r="C694" s="1" t="s">
        <v>6274</v>
      </c>
      <c r="D694" s="1" t="s">
        <v>3439</v>
      </c>
      <c r="E694" s="1" t="s">
        <v>4652</v>
      </c>
      <c r="F694" s="1" t="s">
        <v>4085</v>
      </c>
      <c r="G694" s="1" t="s">
        <v>63</v>
      </c>
      <c r="H694" s="1" t="s">
        <v>6275</v>
      </c>
      <c r="I694" s="1" t="s">
        <v>6371</v>
      </c>
      <c r="J694" s="1" t="s">
        <v>5560</v>
      </c>
      <c r="K694" s="1" t="s">
        <v>4090</v>
      </c>
      <c r="L694" s="1" t="s">
        <v>4090</v>
      </c>
      <c r="M694" s="1" t="s">
        <v>4090</v>
      </c>
      <c r="N694" s="1" t="s">
        <v>4090</v>
      </c>
      <c r="O694" s="1" t="s">
        <v>4090</v>
      </c>
    </row>
    <row r="695" s="23" customFormat="1" ht="20" customHeight="1" spans="1:15">
      <c r="A695" s="1" t="s">
        <v>1075</v>
      </c>
      <c r="B695" s="1" t="s">
        <v>1070</v>
      </c>
      <c r="C695" s="1" t="s">
        <v>6372</v>
      </c>
      <c r="D695" s="1" t="s">
        <v>6373</v>
      </c>
      <c r="E695" s="1" t="s">
        <v>4885</v>
      </c>
      <c r="F695" s="1" t="s">
        <v>4652</v>
      </c>
      <c r="G695" s="1" t="s">
        <v>63</v>
      </c>
      <c r="H695" s="1" t="s">
        <v>6374</v>
      </c>
      <c r="I695" s="1" t="s">
        <v>6375</v>
      </c>
      <c r="J695" s="1" t="s">
        <v>4089</v>
      </c>
      <c r="K695" s="1" t="s">
        <v>4090</v>
      </c>
      <c r="L695" s="1" t="s">
        <v>4090</v>
      </c>
      <c r="M695" s="1" t="s">
        <v>4090</v>
      </c>
      <c r="N695" s="1" t="s">
        <v>4090</v>
      </c>
      <c r="O695" s="1" t="s">
        <v>4090</v>
      </c>
    </row>
    <row r="696" s="23" customFormat="1" ht="20" customHeight="1" spans="1:15">
      <c r="A696" s="1" t="s">
        <v>6376</v>
      </c>
      <c r="B696" s="1" t="s">
        <v>846</v>
      </c>
      <c r="C696" s="1" t="s">
        <v>6377</v>
      </c>
      <c r="D696" s="1" t="s">
        <v>850</v>
      </c>
      <c r="E696" s="1" t="s">
        <v>5430</v>
      </c>
      <c r="F696" s="1" t="s">
        <v>4885</v>
      </c>
      <c r="G696" s="1" t="s">
        <v>63</v>
      </c>
      <c r="H696" s="1" t="s">
        <v>6378</v>
      </c>
      <c r="I696" s="1" t="s">
        <v>6379</v>
      </c>
      <c r="J696" s="1" t="s">
        <v>5560</v>
      </c>
      <c r="K696" s="1" t="s">
        <v>4090</v>
      </c>
      <c r="L696" s="1" t="s">
        <v>4090</v>
      </c>
      <c r="M696" s="1" t="s">
        <v>4090</v>
      </c>
      <c r="N696" s="1" t="s">
        <v>4090</v>
      </c>
      <c r="O696" s="1" t="s">
        <v>4090</v>
      </c>
    </row>
    <row r="697" s="23" customFormat="1" ht="20" customHeight="1" spans="1:15">
      <c r="A697" s="1" t="s">
        <v>953</v>
      </c>
      <c r="B697" s="1" t="s">
        <v>950</v>
      </c>
      <c r="C697" s="1" t="s">
        <v>4127</v>
      </c>
      <c r="D697" s="1" t="s">
        <v>6380</v>
      </c>
      <c r="E697" s="1" t="s">
        <v>5075</v>
      </c>
      <c r="F697" s="1" t="s">
        <v>4885</v>
      </c>
      <c r="G697" s="1" t="s">
        <v>63</v>
      </c>
      <c r="H697" s="1" t="s">
        <v>6381</v>
      </c>
      <c r="I697" s="1" t="s">
        <v>6382</v>
      </c>
      <c r="J697" s="1" t="s">
        <v>4089</v>
      </c>
      <c r="K697" s="1" t="s">
        <v>4090</v>
      </c>
      <c r="L697" s="1" t="s">
        <v>4090</v>
      </c>
      <c r="M697" s="1" t="s">
        <v>4090</v>
      </c>
      <c r="N697" s="1" t="s">
        <v>4090</v>
      </c>
      <c r="O697" s="1" t="s">
        <v>4090</v>
      </c>
    </row>
    <row r="698" s="23" customFormat="1" ht="20" customHeight="1" spans="1:15">
      <c r="A698" s="1" t="s">
        <v>1099</v>
      </c>
      <c r="B698" s="1" t="s">
        <v>1093</v>
      </c>
      <c r="C698" s="1" t="s">
        <v>6383</v>
      </c>
      <c r="D698" s="1" t="s">
        <v>6384</v>
      </c>
      <c r="E698" s="1" t="s">
        <v>5075</v>
      </c>
      <c r="F698" s="1" t="s">
        <v>4652</v>
      </c>
      <c r="G698" s="1" t="s">
        <v>63</v>
      </c>
      <c r="H698" s="1" t="s">
        <v>6385</v>
      </c>
      <c r="I698" s="1" t="s">
        <v>6386</v>
      </c>
      <c r="J698" s="1" t="s">
        <v>4089</v>
      </c>
      <c r="K698" s="1" t="s">
        <v>4090</v>
      </c>
      <c r="L698" s="1" t="s">
        <v>4090</v>
      </c>
      <c r="M698" s="1" t="s">
        <v>4090</v>
      </c>
      <c r="N698" s="1" t="s">
        <v>4090</v>
      </c>
      <c r="O698" s="1" t="s">
        <v>4090</v>
      </c>
    </row>
    <row r="699" s="23" customFormat="1" ht="20" customHeight="1" spans="1:15">
      <c r="A699" s="1" t="s">
        <v>2418</v>
      </c>
      <c r="B699" s="1" t="s">
        <v>2412</v>
      </c>
      <c r="C699" s="1" t="s">
        <v>6387</v>
      </c>
      <c r="D699" s="1" t="s">
        <v>6388</v>
      </c>
      <c r="E699" s="1" t="s">
        <v>4480</v>
      </c>
      <c r="F699" s="1" t="s">
        <v>4264</v>
      </c>
      <c r="G699" s="1" t="s">
        <v>63</v>
      </c>
      <c r="H699" s="1" t="s">
        <v>6389</v>
      </c>
      <c r="I699" s="1" t="s">
        <v>6390</v>
      </c>
      <c r="J699" s="1" t="s">
        <v>4089</v>
      </c>
      <c r="K699" s="1" t="s">
        <v>4090</v>
      </c>
      <c r="L699" s="1" t="s">
        <v>4090</v>
      </c>
      <c r="M699" s="1" t="s">
        <v>4090</v>
      </c>
      <c r="N699" s="1" t="s">
        <v>4090</v>
      </c>
      <c r="O699" s="1" t="s">
        <v>4090</v>
      </c>
    </row>
    <row r="700" s="23" customFormat="1" ht="20" customHeight="1" spans="1:15">
      <c r="A700" s="1" t="s">
        <v>6391</v>
      </c>
      <c r="B700" s="1" t="s">
        <v>451</v>
      </c>
      <c r="C700" s="1" t="s">
        <v>6392</v>
      </c>
      <c r="D700" s="1" t="s">
        <v>454</v>
      </c>
      <c r="E700" s="1" t="s">
        <v>5430</v>
      </c>
      <c r="F700" s="1" t="s">
        <v>4885</v>
      </c>
      <c r="G700" s="1" t="s">
        <v>63</v>
      </c>
      <c r="H700" s="1" t="s">
        <v>6393</v>
      </c>
      <c r="I700" s="1" t="s">
        <v>6394</v>
      </c>
      <c r="J700" s="1" t="s">
        <v>5560</v>
      </c>
      <c r="K700" s="1" t="s">
        <v>4090</v>
      </c>
      <c r="L700" s="1" t="s">
        <v>4090</v>
      </c>
      <c r="M700" s="1" t="s">
        <v>4090</v>
      </c>
      <c r="N700" s="1" t="s">
        <v>4090</v>
      </c>
      <c r="O700" s="1" t="s">
        <v>4090</v>
      </c>
    </row>
    <row r="701" s="23" customFormat="1" ht="20" customHeight="1" spans="1:15">
      <c r="A701" s="1" t="s">
        <v>6395</v>
      </c>
      <c r="B701" s="1" t="s">
        <v>3738</v>
      </c>
      <c r="C701" s="1" t="s">
        <v>6293</v>
      </c>
      <c r="D701" s="1" t="s">
        <v>3740</v>
      </c>
      <c r="E701" s="1" t="s">
        <v>4148</v>
      </c>
      <c r="F701" s="1" t="s">
        <v>4086</v>
      </c>
      <c r="G701" s="1" t="s">
        <v>63</v>
      </c>
      <c r="H701" s="1" t="s">
        <v>6396</v>
      </c>
      <c r="I701" s="1" t="s">
        <v>6397</v>
      </c>
      <c r="J701" s="1" t="s">
        <v>5560</v>
      </c>
      <c r="K701" s="1" t="s">
        <v>4090</v>
      </c>
      <c r="L701" s="1" t="s">
        <v>4090</v>
      </c>
      <c r="M701" s="1" t="s">
        <v>4090</v>
      </c>
      <c r="N701" s="1" t="s">
        <v>4090</v>
      </c>
      <c r="O701" s="1" t="s">
        <v>4090</v>
      </c>
    </row>
    <row r="702" s="23" customFormat="1" ht="20" customHeight="1" spans="1:15">
      <c r="A702" s="1" t="s">
        <v>1767</v>
      </c>
      <c r="B702" s="1" t="s">
        <v>1763</v>
      </c>
      <c r="C702" s="1" t="s">
        <v>4127</v>
      </c>
      <c r="D702" s="1" t="s">
        <v>6398</v>
      </c>
      <c r="E702" s="1" t="s">
        <v>4652</v>
      </c>
      <c r="F702" s="1" t="s">
        <v>4480</v>
      </c>
      <c r="G702" s="1" t="s">
        <v>63</v>
      </c>
      <c r="H702" s="1" t="s">
        <v>6399</v>
      </c>
      <c r="I702" s="1" t="s">
        <v>6400</v>
      </c>
      <c r="J702" s="1" t="s">
        <v>4089</v>
      </c>
      <c r="K702" s="1" t="s">
        <v>4090</v>
      </c>
      <c r="L702" s="1" t="s">
        <v>4090</v>
      </c>
      <c r="M702" s="1" t="s">
        <v>4090</v>
      </c>
      <c r="N702" s="1" t="s">
        <v>4090</v>
      </c>
      <c r="O702" s="1" t="s">
        <v>4090</v>
      </c>
    </row>
    <row r="703" s="23" customFormat="1" ht="20" customHeight="1" spans="1:15">
      <c r="A703" s="1" t="s">
        <v>1857</v>
      </c>
      <c r="B703" s="1" t="s">
        <v>1852</v>
      </c>
      <c r="C703" s="1" t="s">
        <v>6401</v>
      </c>
      <c r="D703" s="1" t="s">
        <v>6402</v>
      </c>
      <c r="E703" s="1" t="s">
        <v>5075</v>
      </c>
      <c r="F703" s="1" t="s">
        <v>4480</v>
      </c>
      <c r="G703" s="1" t="s">
        <v>63</v>
      </c>
      <c r="H703" s="1" t="s">
        <v>6403</v>
      </c>
      <c r="I703" s="1" t="s">
        <v>6404</v>
      </c>
      <c r="J703" s="1" t="s">
        <v>4089</v>
      </c>
      <c r="K703" s="1" t="s">
        <v>4090</v>
      </c>
      <c r="L703" s="1" t="s">
        <v>4090</v>
      </c>
      <c r="M703" s="1" t="s">
        <v>4090</v>
      </c>
      <c r="N703" s="1" t="s">
        <v>4090</v>
      </c>
      <c r="O703" s="1" t="s">
        <v>4090</v>
      </c>
    </row>
    <row r="704" s="23" customFormat="1" ht="20" customHeight="1" spans="1:15">
      <c r="A704" s="1" t="s">
        <v>3840</v>
      </c>
      <c r="B704" s="1" t="s">
        <v>3835</v>
      </c>
      <c r="C704" s="1" t="s">
        <v>3837</v>
      </c>
      <c r="D704" s="1" t="s">
        <v>6405</v>
      </c>
      <c r="E704" s="1" t="s">
        <v>4148</v>
      </c>
      <c r="F704" s="1" t="s">
        <v>4086</v>
      </c>
      <c r="G704" s="1" t="s">
        <v>63</v>
      </c>
      <c r="H704" s="1" t="s">
        <v>6406</v>
      </c>
      <c r="I704" s="1" t="s">
        <v>6407</v>
      </c>
      <c r="J704" s="1" t="s">
        <v>4089</v>
      </c>
      <c r="K704" s="1" t="s">
        <v>4090</v>
      </c>
      <c r="L704" s="1" t="s">
        <v>4090</v>
      </c>
      <c r="M704" s="1" t="s">
        <v>4090</v>
      </c>
      <c r="N704" s="1" t="s">
        <v>4090</v>
      </c>
      <c r="O704" s="1" t="s">
        <v>4090</v>
      </c>
    </row>
    <row r="705" s="23" customFormat="1" ht="20" customHeight="1" spans="1:15">
      <c r="A705" s="1" t="s">
        <v>3649</v>
      </c>
      <c r="B705" s="1" t="s">
        <v>3645</v>
      </c>
      <c r="C705" s="1" t="s">
        <v>6408</v>
      </c>
      <c r="D705" s="1" t="s">
        <v>6409</v>
      </c>
      <c r="E705" s="1" t="s">
        <v>4085</v>
      </c>
      <c r="F705" s="1" t="s">
        <v>4086</v>
      </c>
      <c r="G705" s="1" t="s">
        <v>63</v>
      </c>
      <c r="H705" s="1" t="s">
        <v>6410</v>
      </c>
      <c r="I705" s="1" t="s">
        <v>6411</v>
      </c>
      <c r="J705" s="1" t="s">
        <v>4089</v>
      </c>
      <c r="K705" s="1" t="s">
        <v>4090</v>
      </c>
      <c r="L705" s="1" t="s">
        <v>4090</v>
      </c>
      <c r="M705" s="1" t="s">
        <v>4090</v>
      </c>
      <c r="N705" s="1" t="s">
        <v>4090</v>
      </c>
      <c r="O705" s="1" t="s">
        <v>4090</v>
      </c>
    </row>
    <row r="706" s="23" customFormat="1" ht="20" customHeight="1" spans="1:15">
      <c r="A706" s="1" t="s">
        <v>1132</v>
      </c>
      <c r="B706" s="1" t="s">
        <v>1126</v>
      </c>
      <c r="C706" s="1" t="s">
        <v>6412</v>
      </c>
      <c r="D706" s="1" t="s">
        <v>6413</v>
      </c>
      <c r="E706" s="1" t="s">
        <v>4885</v>
      </c>
      <c r="F706" s="1" t="s">
        <v>4652</v>
      </c>
      <c r="G706" s="1" t="s">
        <v>63</v>
      </c>
      <c r="H706" s="1" t="s">
        <v>6414</v>
      </c>
      <c r="I706" s="1" t="s">
        <v>6415</v>
      </c>
      <c r="J706" s="1" t="s">
        <v>4089</v>
      </c>
      <c r="K706" s="1" t="s">
        <v>4090</v>
      </c>
      <c r="L706" s="1" t="s">
        <v>4090</v>
      </c>
      <c r="M706" s="1" t="s">
        <v>4090</v>
      </c>
      <c r="N706" s="1" t="s">
        <v>4090</v>
      </c>
      <c r="O706" s="1" t="s">
        <v>4090</v>
      </c>
    </row>
    <row r="707" s="23" customFormat="1" ht="20" customHeight="1" spans="1:15">
      <c r="A707" s="1" t="s">
        <v>3475</v>
      </c>
      <c r="B707" s="1" t="s">
        <v>3470</v>
      </c>
      <c r="C707" s="1" t="s">
        <v>3472</v>
      </c>
      <c r="D707" s="1" t="s">
        <v>6416</v>
      </c>
      <c r="E707" s="1" t="s">
        <v>4885</v>
      </c>
      <c r="F707" s="1" t="s">
        <v>4085</v>
      </c>
      <c r="G707" s="1" t="s">
        <v>63</v>
      </c>
      <c r="H707" s="1" t="s">
        <v>6417</v>
      </c>
      <c r="I707" s="1" t="s">
        <v>6418</v>
      </c>
      <c r="J707" s="1" t="s">
        <v>4089</v>
      </c>
      <c r="K707" s="1" t="s">
        <v>4090</v>
      </c>
      <c r="L707" s="1" t="s">
        <v>4090</v>
      </c>
      <c r="M707" s="1" t="s">
        <v>4090</v>
      </c>
      <c r="N707" s="1" t="s">
        <v>4090</v>
      </c>
      <c r="O707" s="1" t="s">
        <v>4090</v>
      </c>
    </row>
    <row r="708" s="23" customFormat="1" ht="20" customHeight="1" spans="1:15">
      <c r="A708" s="1" t="s">
        <v>1313</v>
      </c>
      <c r="B708" s="1" t="s">
        <v>1307</v>
      </c>
      <c r="C708" s="1" t="s">
        <v>6419</v>
      </c>
      <c r="D708" s="1" t="s">
        <v>6420</v>
      </c>
      <c r="E708" s="1" t="s">
        <v>4885</v>
      </c>
      <c r="F708" s="1" t="s">
        <v>4652</v>
      </c>
      <c r="G708" s="1" t="s">
        <v>63</v>
      </c>
      <c r="H708" s="1" t="s">
        <v>4928</v>
      </c>
      <c r="I708" s="1" t="s">
        <v>6421</v>
      </c>
      <c r="J708" s="1" t="s">
        <v>4089</v>
      </c>
      <c r="K708" s="1" t="s">
        <v>4090</v>
      </c>
      <c r="L708" s="1" t="s">
        <v>4090</v>
      </c>
      <c r="M708" s="1" t="s">
        <v>4090</v>
      </c>
      <c r="N708" s="1" t="s">
        <v>4090</v>
      </c>
      <c r="O708" s="1" t="s">
        <v>4090</v>
      </c>
    </row>
    <row r="709" s="23" customFormat="1" ht="20" customHeight="1" spans="1:15">
      <c r="A709" s="1" t="s">
        <v>2862</v>
      </c>
      <c r="B709" s="1" t="s">
        <v>2858</v>
      </c>
      <c r="C709" s="1" t="s">
        <v>6422</v>
      </c>
      <c r="D709" s="1" t="s">
        <v>6423</v>
      </c>
      <c r="E709" s="1" t="s">
        <v>4885</v>
      </c>
      <c r="F709" s="1" t="s">
        <v>4148</v>
      </c>
      <c r="G709" s="1" t="s">
        <v>63</v>
      </c>
      <c r="H709" s="1" t="s">
        <v>6424</v>
      </c>
      <c r="I709" s="1" t="s">
        <v>6425</v>
      </c>
      <c r="J709" s="1" t="s">
        <v>4089</v>
      </c>
      <c r="K709" s="1" t="s">
        <v>4090</v>
      </c>
      <c r="L709" s="1" t="s">
        <v>4090</v>
      </c>
      <c r="M709" s="1" t="s">
        <v>4090</v>
      </c>
      <c r="N709" s="1" t="s">
        <v>4090</v>
      </c>
      <c r="O709" s="1" t="s">
        <v>4090</v>
      </c>
    </row>
    <row r="710" s="23" customFormat="1" ht="20" customHeight="1" spans="1:15">
      <c r="A710" s="1" t="s">
        <v>6426</v>
      </c>
      <c r="B710" s="1" t="s">
        <v>3487</v>
      </c>
      <c r="C710" s="1" t="s">
        <v>6234</v>
      </c>
      <c r="D710" s="1" t="s">
        <v>3490</v>
      </c>
      <c r="E710" s="1" t="s">
        <v>4264</v>
      </c>
      <c r="F710" s="1" t="s">
        <v>4085</v>
      </c>
      <c r="G710" s="1" t="s">
        <v>63</v>
      </c>
      <c r="H710" s="1" t="s">
        <v>6427</v>
      </c>
      <c r="I710" s="1" t="s">
        <v>6428</v>
      </c>
      <c r="J710" s="1" t="s">
        <v>5560</v>
      </c>
      <c r="K710" s="1" t="s">
        <v>4090</v>
      </c>
      <c r="L710" s="1" t="s">
        <v>4090</v>
      </c>
      <c r="M710" s="1" t="s">
        <v>4090</v>
      </c>
      <c r="N710" s="1" t="s">
        <v>4090</v>
      </c>
      <c r="O710" s="1" t="s">
        <v>4090</v>
      </c>
    </row>
    <row r="711" s="23" customFormat="1" ht="20" customHeight="1" spans="1:15">
      <c r="A711" s="1" t="s">
        <v>3054</v>
      </c>
      <c r="B711" s="1" t="s">
        <v>3048</v>
      </c>
      <c r="C711" s="1" t="s">
        <v>6429</v>
      </c>
      <c r="D711" s="1" t="s">
        <v>6430</v>
      </c>
      <c r="E711" s="1" t="s">
        <v>4885</v>
      </c>
      <c r="F711" s="1" t="s">
        <v>4085</v>
      </c>
      <c r="G711" s="1" t="s">
        <v>63</v>
      </c>
      <c r="H711" s="1" t="s">
        <v>6431</v>
      </c>
      <c r="I711" s="1" t="s">
        <v>6432</v>
      </c>
      <c r="J711" s="1" t="s">
        <v>4089</v>
      </c>
      <c r="K711" s="1" t="s">
        <v>4090</v>
      </c>
      <c r="L711" s="1" t="s">
        <v>4090</v>
      </c>
      <c r="M711" s="1" t="s">
        <v>4090</v>
      </c>
      <c r="N711" s="1" t="s">
        <v>4090</v>
      </c>
      <c r="O711" s="1" t="s">
        <v>4090</v>
      </c>
    </row>
    <row r="712" s="23" customFormat="1" ht="20" customHeight="1" spans="1:15">
      <c r="A712" s="1" t="s">
        <v>6433</v>
      </c>
      <c r="B712" s="1" t="s">
        <v>969</v>
      </c>
      <c r="C712" s="1" t="s">
        <v>6293</v>
      </c>
      <c r="D712" s="1" t="s">
        <v>971</v>
      </c>
      <c r="E712" s="1" t="s">
        <v>5430</v>
      </c>
      <c r="F712" s="1" t="s">
        <v>4652</v>
      </c>
      <c r="G712" s="1" t="s">
        <v>63</v>
      </c>
      <c r="H712" s="1" t="s">
        <v>6434</v>
      </c>
      <c r="I712" s="1" t="s">
        <v>6435</v>
      </c>
      <c r="J712" s="1" t="s">
        <v>5560</v>
      </c>
      <c r="K712" s="1" t="s">
        <v>4090</v>
      </c>
      <c r="L712" s="1" t="s">
        <v>4090</v>
      </c>
      <c r="M712" s="1" t="s">
        <v>4090</v>
      </c>
      <c r="N712" s="1" t="s">
        <v>4090</v>
      </c>
      <c r="O712" s="1" t="s">
        <v>4090</v>
      </c>
    </row>
    <row r="713" s="23" customFormat="1" ht="20" customHeight="1" spans="1:15">
      <c r="A713" s="1" t="s">
        <v>6436</v>
      </c>
      <c r="B713" s="1" t="s">
        <v>2657</v>
      </c>
      <c r="C713" s="1" t="s">
        <v>6437</v>
      </c>
      <c r="D713" s="1" t="s">
        <v>2660</v>
      </c>
      <c r="E713" s="1" t="s">
        <v>4652</v>
      </c>
      <c r="F713" s="1" t="s">
        <v>4148</v>
      </c>
      <c r="G713" s="1" t="s">
        <v>63</v>
      </c>
      <c r="H713" s="1" t="s">
        <v>6438</v>
      </c>
      <c r="I713" s="1" t="s">
        <v>6439</v>
      </c>
      <c r="J713" s="1" t="s">
        <v>5560</v>
      </c>
      <c r="K713" s="1" t="s">
        <v>4090</v>
      </c>
      <c r="L713" s="1" t="s">
        <v>4090</v>
      </c>
      <c r="M713" s="1" t="s">
        <v>4090</v>
      </c>
      <c r="N713" s="1" t="s">
        <v>4090</v>
      </c>
      <c r="O713" s="1" t="s">
        <v>4090</v>
      </c>
    </row>
    <row r="714" s="23" customFormat="1" ht="20" customHeight="1" spans="1:15">
      <c r="A714" s="1" t="s">
        <v>6440</v>
      </c>
      <c r="B714" s="1" t="s">
        <v>3121</v>
      </c>
      <c r="C714" s="1" t="s">
        <v>6293</v>
      </c>
      <c r="D714" s="1" t="s">
        <v>3123</v>
      </c>
      <c r="E714" s="1" t="s">
        <v>4264</v>
      </c>
      <c r="F714" s="1" t="s">
        <v>4085</v>
      </c>
      <c r="G714" s="1" t="s">
        <v>63</v>
      </c>
      <c r="H714" s="1" t="s">
        <v>6441</v>
      </c>
      <c r="I714" s="1" t="s">
        <v>6442</v>
      </c>
      <c r="J714" s="1" t="s">
        <v>5560</v>
      </c>
      <c r="K714" s="1" t="s">
        <v>4090</v>
      </c>
      <c r="L714" s="1" t="s">
        <v>4090</v>
      </c>
      <c r="M714" s="1" t="s">
        <v>4090</v>
      </c>
      <c r="N714" s="1" t="s">
        <v>4090</v>
      </c>
      <c r="O714" s="1" t="s">
        <v>4090</v>
      </c>
    </row>
    <row r="715" s="23" customFormat="1" ht="20" customHeight="1" spans="1:15">
      <c r="A715" s="1" t="s">
        <v>3805</v>
      </c>
      <c r="B715" s="1" t="s">
        <v>3801</v>
      </c>
      <c r="C715" s="1" t="s">
        <v>6165</v>
      </c>
      <c r="D715" s="1" t="s">
        <v>6443</v>
      </c>
      <c r="E715" s="1" t="s">
        <v>4148</v>
      </c>
      <c r="F715" s="1" t="s">
        <v>4086</v>
      </c>
      <c r="G715" s="1" t="s">
        <v>63</v>
      </c>
      <c r="H715" s="1" t="s">
        <v>6444</v>
      </c>
      <c r="I715" s="1" t="s">
        <v>6445</v>
      </c>
      <c r="J715" s="1" t="s">
        <v>4089</v>
      </c>
      <c r="K715" s="1" t="s">
        <v>4090</v>
      </c>
      <c r="L715" s="1" t="s">
        <v>4090</v>
      </c>
      <c r="M715" s="1" t="s">
        <v>4090</v>
      </c>
      <c r="N715" s="1" t="s">
        <v>4090</v>
      </c>
      <c r="O715" s="1" t="s">
        <v>4090</v>
      </c>
    </row>
    <row r="716" s="23" customFormat="1" ht="20" customHeight="1" spans="1:15">
      <c r="A716" s="1" t="s">
        <v>6446</v>
      </c>
      <c r="B716" s="1" t="s">
        <v>959</v>
      </c>
      <c r="C716" s="1" t="s">
        <v>6293</v>
      </c>
      <c r="D716" s="1" t="s">
        <v>962</v>
      </c>
      <c r="E716" s="1" t="s">
        <v>5430</v>
      </c>
      <c r="F716" s="1" t="s">
        <v>4885</v>
      </c>
      <c r="G716" s="1" t="s">
        <v>63</v>
      </c>
      <c r="H716" s="1" t="s">
        <v>6447</v>
      </c>
      <c r="I716" s="1" t="s">
        <v>6448</v>
      </c>
      <c r="J716" s="1" t="s">
        <v>5560</v>
      </c>
      <c r="K716" s="1" t="s">
        <v>4090</v>
      </c>
      <c r="L716" s="1" t="s">
        <v>4090</v>
      </c>
      <c r="M716" s="1" t="s">
        <v>4090</v>
      </c>
      <c r="N716" s="1" t="s">
        <v>4090</v>
      </c>
      <c r="O716" s="1" t="s">
        <v>4090</v>
      </c>
    </row>
    <row r="717" s="23" customFormat="1" ht="20" customHeight="1" spans="1:15">
      <c r="A717" s="1" t="s">
        <v>6449</v>
      </c>
      <c r="B717" s="1" t="s">
        <v>575</v>
      </c>
      <c r="C717" s="1" t="s">
        <v>6450</v>
      </c>
      <c r="D717" s="1" t="s">
        <v>579</v>
      </c>
      <c r="E717" s="1" t="s">
        <v>6451</v>
      </c>
      <c r="F717" s="1" t="s">
        <v>4885</v>
      </c>
      <c r="G717" s="1" t="s">
        <v>63</v>
      </c>
      <c r="H717" s="1" t="s">
        <v>6452</v>
      </c>
      <c r="I717" s="1" t="s">
        <v>6453</v>
      </c>
      <c r="J717" s="1" t="s">
        <v>5560</v>
      </c>
      <c r="K717" s="1" t="s">
        <v>4090</v>
      </c>
      <c r="L717" s="1" t="s">
        <v>4090</v>
      </c>
      <c r="M717" s="1" t="s">
        <v>4090</v>
      </c>
      <c r="N717" s="1" t="s">
        <v>4090</v>
      </c>
      <c r="O717" s="1" t="s">
        <v>4090</v>
      </c>
    </row>
    <row r="718" s="23" customFormat="1" ht="20" customHeight="1" spans="1:15">
      <c r="A718" s="1" t="s">
        <v>6454</v>
      </c>
      <c r="B718" s="1" t="s">
        <v>6455</v>
      </c>
      <c r="C718" s="1" t="s">
        <v>6392</v>
      </c>
      <c r="D718" s="1" t="s">
        <v>6456</v>
      </c>
      <c r="E718" s="1" t="s">
        <v>5430</v>
      </c>
      <c r="F718" s="1" t="s">
        <v>4885</v>
      </c>
      <c r="G718" s="1" t="s">
        <v>63</v>
      </c>
      <c r="H718" s="1" t="s">
        <v>4269</v>
      </c>
      <c r="I718" s="1" t="s">
        <v>6457</v>
      </c>
      <c r="J718" s="1" t="s">
        <v>5560</v>
      </c>
      <c r="K718" s="1" t="s">
        <v>4090</v>
      </c>
      <c r="L718" s="1" t="s">
        <v>4090</v>
      </c>
      <c r="M718" s="1" t="s">
        <v>4090</v>
      </c>
      <c r="N718" s="1" t="s">
        <v>4090</v>
      </c>
      <c r="O718" s="1" t="s">
        <v>4090</v>
      </c>
    </row>
    <row r="719" s="23" customFormat="1" ht="20" customHeight="1" spans="1:15">
      <c r="A719" s="1" t="s">
        <v>6458</v>
      </c>
      <c r="B719" s="1" t="s">
        <v>6459</v>
      </c>
      <c r="C719" s="1" t="s">
        <v>6392</v>
      </c>
      <c r="D719" s="1" t="s">
        <v>454</v>
      </c>
      <c r="E719" s="1" t="s">
        <v>5430</v>
      </c>
      <c r="F719" s="1" t="s">
        <v>4885</v>
      </c>
      <c r="G719" s="1" t="s">
        <v>63</v>
      </c>
      <c r="H719" s="1" t="s">
        <v>4269</v>
      </c>
      <c r="I719" s="1" t="s">
        <v>6460</v>
      </c>
      <c r="J719" s="1" t="s">
        <v>5560</v>
      </c>
      <c r="K719" s="1" t="s">
        <v>4090</v>
      </c>
      <c r="L719" s="1" t="s">
        <v>4090</v>
      </c>
      <c r="M719" s="1" t="s">
        <v>4090</v>
      </c>
      <c r="N719" s="1" t="s">
        <v>4090</v>
      </c>
      <c r="O719" s="1" t="s">
        <v>4090</v>
      </c>
    </row>
    <row r="720" s="23" customFormat="1" ht="20" customHeight="1" spans="1:15">
      <c r="A720" s="1" t="s">
        <v>2869</v>
      </c>
      <c r="B720" s="1" t="s">
        <v>2863</v>
      </c>
      <c r="C720" s="1" t="s">
        <v>6461</v>
      </c>
      <c r="D720" s="1" t="s">
        <v>6462</v>
      </c>
      <c r="E720" s="1" t="s">
        <v>4652</v>
      </c>
      <c r="F720" s="1" t="s">
        <v>4148</v>
      </c>
      <c r="G720" s="1" t="s">
        <v>63</v>
      </c>
      <c r="H720" s="1" t="s">
        <v>6463</v>
      </c>
      <c r="I720" s="1" t="s">
        <v>6464</v>
      </c>
      <c r="J720" s="1" t="s">
        <v>4089</v>
      </c>
      <c r="K720" s="1" t="s">
        <v>4090</v>
      </c>
      <c r="L720" s="1" t="s">
        <v>4090</v>
      </c>
      <c r="M720" s="1" t="s">
        <v>4090</v>
      </c>
      <c r="N720" s="1" t="s">
        <v>4090</v>
      </c>
      <c r="O720" s="1" t="s">
        <v>4090</v>
      </c>
    </row>
    <row r="721" s="23" customFormat="1" ht="20" customHeight="1" spans="1:15">
      <c r="A721" s="1" t="s">
        <v>3077</v>
      </c>
      <c r="B721" s="1" t="s">
        <v>3072</v>
      </c>
      <c r="C721" s="1" t="s">
        <v>6465</v>
      </c>
      <c r="D721" s="1" t="s">
        <v>6466</v>
      </c>
      <c r="E721" s="1" t="s">
        <v>4652</v>
      </c>
      <c r="F721" s="1" t="s">
        <v>4085</v>
      </c>
      <c r="G721" s="1" t="s">
        <v>63</v>
      </c>
      <c r="H721" s="1" t="s">
        <v>6467</v>
      </c>
      <c r="I721" s="1" t="s">
        <v>6468</v>
      </c>
      <c r="J721" s="1" t="s">
        <v>4089</v>
      </c>
      <c r="K721" s="1" t="s">
        <v>4090</v>
      </c>
      <c r="L721" s="1" t="s">
        <v>4090</v>
      </c>
      <c r="M721" s="1" t="s">
        <v>4090</v>
      </c>
      <c r="N721" s="1" t="s">
        <v>4090</v>
      </c>
      <c r="O721" s="1" t="s">
        <v>4090</v>
      </c>
    </row>
    <row r="722" s="23" customFormat="1" ht="20" customHeight="1" spans="1:15">
      <c r="A722" s="1" t="s">
        <v>2965</v>
      </c>
      <c r="B722" s="1" t="s">
        <v>2959</v>
      </c>
      <c r="C722" s="1" t="s">
        <v>6469</v>
      </c>
      <c r="D722" s="1" t="s">
        <v>6470</v>
      </c>
      <c r="E722" s="1" t="s">
        <v>4148</v>
      </c>
      <c r="F722" s="1" t="s">
        <v>4085</v>
      </c>
      <c r="G722" s="1" t="s">
        <v>63</v>
      </c>
      <c r="H722" s="1" t="s">
        <v>6471</v>
      </c>
      <c r="I722" s="1" t="s">
        <v>6472</v>
      </c>
      <c r="J722" s="1" t="s">
        <v>4089</v>
      </c>
      <c r="K722" s="1" t="s">
        <v>4090</v>
      </c>
      <c r="L722" s="1" t="s">
        <v>4090</v>
      </c>
      <c r="M722" s="1" t="s">
        <v>4090</v>
      </c>
      <c r="N722" s="1" t="s">
        <v>4090</v>
      </c>
      <c r="O722" s="1" t="s">
        <v>4090</v>
      </c>
    </row>
    <row r="723" s="23" customFormat="1" ht="20" customHeight="1" spans="1:15">
      <c r="A723" s="1" t="s">
        <v>450</v>
      </c>
      <c r="B723" s="1" t="s">
        <v>444</v>
      </c>
      <c r="C723" s="1" t="s">
        <v>6473</v>
      </c>
      <c r="D723" s="1" t="s">
        <v>6474</v>
      </c>
      <c r="E723" s="1" t="s">
        <v>5430</v>
      </c>
      <c r="F723" s="1" t="s">
        <v>4885</v>
      </c>
      <c r="G723" s="1" t="s">
        <v>63</v>
      </c>
      <c r="H723" s="1" t="s">
        <v>6475</v>
      </c>
      <c r="I723" s="1" t="s">
        <v>6476</v>
      </c>
      <c r="J723" s="1" t="s">
        <v>4089</v>
      </c>
      <c r="K723" s="1" t="s">
        <v>4090</v>
      </c>
      <c r="L723" s="1" t="s">
        <v>4090</v>
      </c>
      <c r="M723" s="1" t="s">
        <v>4090</v>
      </c>
      <c r="N723" s="1" t="s">
        <v>4090</v>
      </c>
      <c r="O723" s="1" t="s">
        <v>4090</v>
      </c>
    </row>
    <row r="724" s="23" customFormat="1" ht="20" customHeight="1" spans="1:15">
      <c r="A724" s="1" t="s">
        <v>3188</v>
      </c>
      <c r="B724" s="1" t="s">
        <v>3183</v>
      </c>
      <c r="C724" s="1" t="s">
        <v>6477</v>
      </c>
      <c r="D724" s="1" t="s">
        <v>6478</v>
      </c>
      <c r="E724" s="1" t="s">
        <v>4148</v>
      </c>
      <c r="F724" s="1" t="s">
        <v>4085</v>
      </c>
      <c r="G724" s="1" t="s">
        <v>63</v>
      </c>
      <c r="H724" s="1" t="s">
        <v>6479</v>
      </c>
      <c r="I724" s="1" t="s">
        <v>6480</v>
      </c>
      <c r="J724" s="1" t="s">
        <v>4089</v>
      </c>
      <c r="K724" s="1" t="s">
        <v>4090</v>
      </c>
      <c r="L724" s="1" t="s">
        <v>4090</v>
      </c>
      <c r="M724" s="1" t="s">
        <v>4090</v>
      </c>
      <c r="N724" s="1" t="s">
        <v>4090</v>
      </c>
      <c r="O724" s="1" t="s">
        <v>4090</v>
      </c>
    </row>
    <row r="725" s="23" customFormat="1" ht="20" customHeight="1" spans="1:15">
      <c r="A725" s="1" t="s">
        <v>6481</v>
      </c>
      <c r="B725" s="1" t="s">
        <v>620</v>
      </c>
      <c r="C725" s="1" t="s">
        <v>6293</v>
      </c>
      <c r="D725" s="1" t="s">
        <v>622</v>
      </c>
      <c r="E725" s="1" t="s">
        <v>5430</v>
      </c>
      <c r="F725" s="1" t="s">
        <v>4885</v>
      </c>
      <c r="G725" s="1" t="s">
        <v>63</v>
      </c>
      <c r="H725" s="1" t="s">
        <v>6482</v>
      </c>
      <c r="I725" s="1" t="s">
        <v>6483</v>
      </c>
      <c r="J725" s="1" t="s">
        <v>5560</v>
      </c>
      <c r="K725" s="1" t="s">
        <v>4090</v>
      </c>
      <c r="L725" s="1" t="s">
        <v>4090</v>
      </c>
      <c r="M725" s="1" t="s">
        <v>4090</v>
      </c>
      <c r="N725" s="1" t="s">
        <v>4090</v>
      </c>
      <c r="O725" s="1" t="s">
        <v>4090</v>
      </c>
    </row>
    <row r="726" s="23" customFormat="1" ht="20" customHeight="1" spans="1:15">
      <c r="A726" s="1" t="s">
        <v>6484</v>
      </c>
      <c r="B726" s="1" t="s">
        <v>2645</v>
      </c>
      <c r="C726" s="1" t="s">
        <v>6293</v>
      </c>
      <c r="D726" s="1" t="s">
        <v>2647</v>
      </c>
      <c r="E726" s="1" t="s">
        <v>4480</v>
      </c>
      <c r="F726" s="1" t="s">
        <v>4148</v>
      </c>
      <c r="G726" s="1" t="s">
        <v>63</v>
      </c>
      <c r="H726" s="1" t="s">
        <v>6396</v>
      </c>
      <c r="I726" s="1" t="s">
        <v>6485</v>
      </c>
      <c r="J726" s="1" t="s">
        <v>5560</v>
      </c>
      <c r="K726" s="1" t="s">
        <v>4090</v>
      </c>
      <c r="L726" s="1" t="s">
        <v>4090</v>
      </c>
      <c r="M726" s="1" t="s">
        <v>4090</v>
      </c>
      <c r="N726" s="1" t="s">
        <v>4090</v>
      </c>
      <c r="O726" s="1" t="s">
        <v>4090</v>
      </c>
    </row>
    <row r="727" s="23" customFormat="1" ht="20" customHeight="1" spans="1:15">
      <c r="A727" s="1" t="s">
        <v>890</v>
      </c>
      <c r="B727" s="1" t="s">
        <v>884</v>
      </c>
      <c r="C727" s="1" t="s">
        <v>6486</v>
      </c>
      <c r="D727" s="1" t="s">
        <v>6487</v>
      </c>
      <c r="E727" s="1" t="s">
        <v>5075</v>
      </c>
      <c r="F727" s="1" t="s">
        <v>4885</v>
      </c>
      <c r="G727" s="1" t="s">
        <v>63</v>
      </c>
      <c r="H727" s="1" t="s">
        <v>5113</v>
      </c>
      <c r="I727" s="1" t="s">
        <v>6488</v>
      </c>
      <c r="J727" s="1" t="s">
        <v>4089</v>
      </c>
      <c r="K727" s="1" t="s">
        <v>4090</v>
      </c>
      <c r="L727" s="1" t="s">
        <v>4090</v>
      </c>
      <c r="M727" s="1" t="s">
        <v>4090</v>
      </c>
      <c r="N727" s="1" t="s">
        <v>4090</v>
      </c>
      <c r="O727" s="1" t="s">
        <v>4090</v>
      </c>
    </row>
    <row r="728" s="23" customFormat="1" ht="20" customHeight="1" spans="1:15">
      <c r="A728" s="1" t="s">
        <v>3168</v>
      </c>
      <c r="B728" s="1" t="s">
        <v>3163</v>
      </c>
      <c r="C728" s="1" t="s">
        <v>6154</v>
      </c>
      <c r="D728" s="1" t="s">
        <v>6489</v>
      </c>
      <c r="E728" s="1" t="s">
        <v>4885</v>
      </c>
      <c r="F728" s="1" t="s">
        <v>4085</v>
      </c>
      <c r="G728" s="1" t="s">
        <v>63</v>
      </c>
      <c r="H728" s="1" t="s">
        <v>6490</v>
      </c>
      <c r="I728" s="1" t="s">
        <v>6491</v>
      </c>
      <c r="J728" s="1" t="s">
        <v>4089</v>
      </c>
      <c r="K728" s="1" t="s">
        <v>4090</v>
      </c>
      <c r="L728" s="1" t="s">
        <v>4090</v>
      </c>
      <c r="M728" s="1" t="s">
        <v>4090</v>
      </c>
      <c r="N728" s="1" t="s">
        <v>4090</v>
      </c>
      <c r="O728" s="1" t="s">
        <v>4090</v>
      </c>
    </row>
    <row r="729" s="23" customFormat="1" ht="20" customHeight="1" spans="1:15">
      <c r="A729" s="1" t="s">
        <v>3146</v>
      </c>
      <c r="B729" s="1" t="s">
        <v>3144</v>
      </c>
      <c r="C729" s="1" t="s">
        <v>6492</v>
      </c>
      <c r="D729" s="1" t="s">
        <v>6493</v>
      </c>
      <c r="E729" s="1" t="s">
        <v>4480</v>
      </c>
      <c r="F729" s="1" t="s">
        <v>4085</v>
      </c>
      <c r="G729" s="1" t="s">
        <v>63</v>
      </c>
      <c r="H729" s="1" t="s">
        <v>6494</v>
      </c>
      <c r="I729" s="1" t="s">
        <v>6495</v>
      </c>
      <c r="J729" s="1" t="s">
        <v>4089</v>
      </c>
      <c r="K729" s="1" t="s">
        <v>4090</v>
      </c>
      <c r="L729" s="1" t="s">
        <v>4090</v>
      </c>
      <c r="M729" s="1" t="s">
        <v>4090</v>
      </c>
      <c r="N729" s="1" t="s">
        <v>4090</v>
      </c>
      <c r="O729" s="1" t="s">
        <v>4090</v>
      </c>
    </row>
    <row r="730" s="23" customFormat="1" ht="20" customHeight="1" spans="1:15">
      <c r="A730" s="1" t="s">
        <v>1172</v>
      </c>
      <c r="B730" s="1" t="s">
        <v>1166</v>
      </c>
      <c r="C730" s="1" t="s">
        <v>6492</v>
      </c>
      <c r="D730" s="1" t="s">
        <v>6493</v>
      </c>
      <c r="E730" s="1" t="s">
        <v>4885</v>
      </c>
      <c r="F730" s="1" t="s">
        <v>4652</v>
      </c>
      <c r="G730" s="1" t="s">
        <v>63</v>
      </c>
      <c r="H730" s="1" t="s">
        <v>6496</v>
      </c>
      <c r="I730" s="1" t="s">
        <v>6497</v>
      </c>
      <c r="J730" s="1" t="s">
        <v>4089</v>
      </c>
      <c r="K730" s="1" t="s">
        <v>4090</v>
      </c>
      <c r="L730" s="1" t="s">
        <v>4090</v>
      </c>
      <c r="M730" s="1" t="s">
        <v>4090</v>
      </c>
      <c r="N730" s="1" t="s">
        <v>4090</v>
      </c>
      <c r="O730" s="1" t="s">
        <v>4090</v>
      </c>
    </row>
    <row r="731" s="23" customFormat="1" ht="20" customHeight="1" spans="1:15">
      <c r="A731" s="1" t="s">
        <v>261</v>
      </c>
      <c r="B731" s="1" t="s">
        <v>255</v>
      </c>
      <c r="C731" s="1" t="s">
        <v>258</v>
      </c>
      <c r="D731" s="1" t="s">
        <v>6498</v>
      </c>
      <c r="E731" s="1" t="s">
        <v>5075</v>
      </c>
      <c r="F731" s="1" t="s">
        <v>4885</v>
      </c>
      <c r="G731" s="1" t="s">
        <v>63</v>
      </c>
      <c r="H731" s="1" t="s">
        <v>6499</v>
      </c>
      <c r="I731" s="1" t="s">
        <v>6500</v>
      </c>
      <c r="J731" s="1" t="s">
        <v>4089</v>
      </c>
      <c r="K731" s="1" t="s">
        <v>4090</v>
      </c>
      <c r="L731" s="1" t="s">
        <v>4090</v>
      </c>
      <c r="M731" s="1" t="s">
        <v>4090</v>
      </c>
      <c r="N731" s="1" t="s">
        <v>4090</v>
      </c>
      <c r="O731" s="1" t="s">
        <v>4090</v>
      </c>
    </row>
    <row r="732" s="23" customFormat="1" ht="20" customHeight="1" spans="1:15">
      <c r="A732" s="1" t="s">
        <v>1682</v>
      </c>
      <c r="B732" s="1" t="s">
        <v>1677</v>
      </c>
      <c r="C732" s="1" t="s">
        <v>6501</v>
      </c>
      <c r="D732" s="1" t="s">
        <v>6502</v>
      </c>
      <c r="E732" s="1" t="s">
        <v>5075</v>
      </c>
      <c r="F732" s="1" t="s">
        <v>4480</v>
      </c>
      <c r="G732" s="1" t="s">
        <v>63</v>
      </c>
      <c r="H732" s="1" t="s">
        <v>6503</v>
      </c>
      <c r="I732" s="1" t="s">
        <v>6504</v>
      </c>
      <c r="J732" s="1" t="s">
        <v>4089</v>
      </c>
      <c r="K732" s="1" t="s">
        <v>4090</v>
      </c>
      <c r="L732" s="1" t="s">
        <v>4090</v>
      </c>
      <c r="M732" s="1" t="s">
        <v>4090</v>
      </c>
      <c r="N732" s="1" t="s">
        <v>4090</v>
      </c>
      <c r="O732" s="1" t="s">
        <v>4090</v>
      </c>
    </row>
    <row r="733" s="23" customFormat="1" ht="20" customHeight="1" spans="1:15">
      <c r="A733" s="1" t="s">
        <v>218</v>
      </c>
      <c r="B733" s="1" t="s">
        <v>212</v>
      </c>
      <c r="C733" s="1" t="s">
        <v>6505</v>
      </c>
      <c r="D733" s="1" t="s">
        <v>6506</v>
      </c>
      <c r="E733" s="1" t="s">
        <v>5430</v>
      </c>
      <c r="F733" s="1" t="s">
        <v>4885</v>
      </c>
      <c r="G733" s="1" t="s">
        <v>63</v>
      </c>
      <c r="H733" s="1" t="s">
        <v>6507</v>
      </c>
      <c r="I733" s="1" t="s">
        <v>6508</v>
      </c>
      <c r="J733" s="1" t="s">
        <v>4089</v>
      </c>
      <c r="K733" s="1" t="s">
        <v>4090</v>
      </c>
      <c r="L733" s="1" t="s">
        <v>4090</v>
      </c>
      <c r="M733" s="1" t="s">
        <v>4090</v>
      </c>
      <c r="N733" s="1" t="s">
        <v>4090</v>
      </c>
      <c r="O733" s="1" t="s">
        <v>4090</v>
      </c>
    </row>
    <row r="734" s="23" customFormat="1" ht="20" customHeight="1" spans="1:15">
      <c r="A734" s="1" t="s">
        <v>6509</v>
      </c>
      <c r="B734" s="1" t="s">
        <v>504</v>
      </c>
      <c r="C734" s="1" t="s">
        <v>6293</v>
      </c>
      <c r="D734" s="1" t="s">
        <v>508</v>
      </c>
      <c r="E734" s="1" t="s">
        <v>5430</v>
      </c>
      <c r="F734" s="1" t="s">
        <v>4885</v>
      </c>
      <c r="G734" s="1" t="s">
        <v>63</v>
      </c>
      <c r="H734" s="1" t="s">
        <v>6482</v>
      </c>
      <c r="I734" s="1" t="s">
        <v>6510</v>
      </c>
      <c r="J734" s="1" t="s">
        <v>5560</v>
      </c>
      <c r="K734" s="1" t="s">
        <v>4090</v>
      </c>
      <c r="L734" s="1" t="s">
        <v>4090</v>
      </c>
      <c r="M734" s="1" t="s">
        <v>4090</v>
      </c>
      <c r="N734" s="1" t="s">
        <v>4090</v>
      </c>
      <c r="O734" s="1" t="s">
        <v>4090</v>
      </c>
    </row>
    <row r="735" s="23" customFormat="1" ht="20" customHeight="1" spans="1:15">
      <c r="A735" s="1" t="s">
        <v>3846</v>
      </c>
      <c r="B735" s="1" t="s">
        <v>3841</v>
      </c>
      <c r="C735" s="1" t="s">
        <v>6511</v>
      </c>
      <c r="D735" s="1" t="s">
        <v>6512</v>
      </c>
      <c r="E735" s="1" t="s">
        <v>4085</v>
      </c>
      <c r="F735" s="1" t="s">
        <v>4086</v>
      </c>
      <c r="G735" s="1" t="s">
        <v>63</v>
      </c>
      <c r="H735" s="1" t="s">
        <v>6513</v>
      </c>
      <c r="I735" s="1" t="s">
        <v>6514</v>
      </c>
      <c r="J735" s="1" t="s">
        <v>4089</v>
      </c>
      <c r="K735" s="1" t="s">
        <v>4090</v>
      </c>
      <c r="L735" s="1" t="s">
        <v>4090</v>
      </c>
      <c r="M735" s="1" t="s">
        <v>4090</v>
      </c>
      <c r="N735" s="1" t="s">
        <v>4090</v>
      </c>
      <c r="O735" s="1" t="s">
        <v>4090</v>
      </c>
    </row>
    <row r="736" s="23" customFormat="1" ht="20" customHeight="1" spans="1:15">
      <c r="A736" s="1" t="s">
        <v>3907</v>
      </c>
      <c r="B736" s="1" t="s">
        <v>3902</v>
      </c>
      <c r="C736" s="1" t="s">
        <v>6515</v>
      </c>
      <c r="D736" s="1" t="s">
        <v>6516</v>
      </c>
      <c r="E736" s="1" t="s">
        <v>4085</v>
      </c>
      <c r="F736" s="1" t="s">
        <v>4086</v>
      </c>
      <c r="G736" s="1" t="s">
        <v>63</v>
      </c>
      <c r="H736" s="1" t="s">
        <v>5728</v>
      </c>
      <c r="I736" s="1" t="s">
        <v>6517</v>
      </c>
      <c r="J736" s="1" t="s">
        <v>4089</v>
      </c>
      <c r="K736" s="1" t="s">
        <v>4090</v>
      </c>
      <c r="L736" s="1" t="s">
        <v>4090</v>
      </c>
      <c r="M736" s="1" t="s">
        <v>4090</v>
      </c>
      <c r="N736" s="1" t="s">
        <v>4090</v>
      </c>
      <c r="O736" s="1" t="s">
        <v>4090</v>
      </c>
    </row>
    <row r="737" s="23" customFormat="1" ht="20" customHeight="1" spans="1:15">
      <c r="A737" s="1" t="s">
        <v>1269</v>
      </c>
      <c r="B737" s="1" t="s">
        <v>1264</v>
      </c>
      <c r="C737" s="1" t="s">
        <v>6518</v>
      </c>
      <c r="D737" s="1" t="s">
        <v>6519</v>
      </c>
      <c r="E737" s="1" t="s">
        <v>5075</v>
      </c>
      <c r="F737" s="1" t="s">
        <v>4652</v>
      </c>
      <c r="G737" s="1" t="s">
        <v>63</v>
      </c>
      <c r="H737" s="1" t="s">
        <v>6520</v>
      </c>
      <c r="I737" s="1" t="s">
        <v>6521</v>
      </c>
      <c r="J737" s="1" t="s">
        <v>4089</v>
      </c>
      <c r="K737" s="1" t="s">
        <v>4090</v>
      </c>
      <c r="L737" s="1" t="s">
        <v>4090</v>
      </c>
      <c r="M737" s="1" t="s">
        <v>4090</v>
      </c>
      <c r="N737" s="1" t="s">
        <v>4090</v>
      </c>
      <c r="O737" s="1" t="s">
        <v>4090</v>
      </c>
    </row>
    <row r="738" s="23" customFormat="1" ht="20" customHeight="1" spans="1:15">
      <c r="A738" s="1" t="s">
        <v>6522</v>
      </c>
      <c r="B738" s="1" t="s">
        <v>1220</v>
      </c>
      <c r="C738" s="1" t="s">
        <v>6523</v>
      </c>
      <c r="D738" s="1" t="s">
        <v>1224</v>
      </c>
      <c r="E738" s="1" t="s">
        <v>5317</v>
      </c>
      <c r="F738" s="1" t="s">
        <v>4652</v>
      </c>
      <c r="G738" s="1" t="s">
        <v>63</v>
      </c>
      <c r="H738" s="1" t="s">
        <v>6524</v>
      </c>
      <c r="I738" s="1" t="s">
        <v>6525</v>
      </c>
      <c r="J738" s="1" t="s">
        <v>5560</v>
      </c>
      <c r="K738" s="1" t="s">
        <v>4090</v>
      </c>
      <c r="L738" s="1" t="s">
        <v>4090</v>
      </c>
      <c r="M738" s="1" t="s">
        <v>4090</v>
      </c>
      <c r="N738" s="1" t="s">
        <v>4090</v>
      </c>
      <c r="O738" s="1" t="s">
        <v>4090</v>
      </c>
    </row>
    <row r="739" s="23" customFormat="1" ht="20" customHeight="1" spans="1:15">
      <c r="A739" s="1" t="s">
        <v>6526</v>
      </c>
      <c r="B739" s="1" t="s">
        <v>1489</v>
      </c>
      <c r="C739" s="1" t="s">
        <v>6523</v>
      </c>
      <c r="D739" s="1" t="s">
        <v>1491</v>
      </c>
      <c r="E739" s="1" t="s">
        <v>5317</v>
      </c>
      <c r="F739" s="1" t="s">
        <v>4652</v>
      </c>
      <c r="G739" s="1" t="s">
        <v>63</v>
      </c>
      <c r="H739" s="1" t="s">
        <v>6527</v>
      </c>
      <c r="I739" s="1" t="s">
        <v>6528</v>
      </c>
      <c r="J739" s="1" t="s">
        <v>5560</v>
      </c>
      <c r="K739" s="1" t="s">
        <v>4090</v>
      </c>
      <c r="L739" s="1" t="s">
        <v>4090</v>
      </c>
      <c r="M739" s="1" t="s">
        <v>4090</v>
      </c>
      <c r="N739" s="1" t="s">
        <v>4090</v>
      </c>
      <c r="O739" s="1" t="s">
        <v>4090</v>
      </c>
    </row>
    <row r="740" s="23" customFormat="1" ht="20" customHeight="1" spans="1:15">
      <c r="A740" s="1" t="s">
        <v>1158</v>
      </c>
      <c r="B740" s="1" t="s">
        <v>1152</v>
      </c>
      <c r="C740" s="1" t="s">
        <v>6529</v>
      </c>
      <c r="D740" s="1" t="s">
        <v>6530</v>
      </c>
      <c r="E740" s="1" t="s">
        <v>5584</v>
      </c>
      <c r="F740" s="1" t="s">
        <v>4652</v>
      </c>
      <c r="G740" s="1" t="s">
        <v>63</v>
      </c>
      <c r="H740" s="1" t="s">
        <v>6531</v>
      </c>
      <c r="I740" s="1" t="s">
        <v>6532</v>
      </c>
      <c r="J740" s="1" t="s">
        <v>4089</v>
      </c>
      <c r="K740" s="1" t="s">
        <v>4090</v>
      </c>
      <c r="L740" s="1" t="s">
        <v>4090</v>
      </c>
      <c r="M740" s="1" t="s">
        <v>4090</v>
      </c>
      <c r="N740" s="1" t="s">
        <v>4090</v>
      </c>
      <c r="O740" s="1" t="s">
        <v>4090</v>
      </c>
    </row>
    <row r="741" s="23" customFormat="1" ht="20" customHeight="1" spans="1:15">
      <c r="A741" s="1" t="s">
        <v>686</v>
      </c>
      <c r="B741" s="1" t="s">
        <v>680</v>
      </c>
      <c r="C741" s="1" t="s">
        <v>6533</v>
      </c>
      <c r="D741" s="1" t="s">
        <v>6534</v>
      </c>
      <c r="E741" s="1" t="s">
        <v>5075</v>
      </c>
      <c r="F741" s="1" t="s">
        <v>4885</v>
      </c>
      <c r="G741" s="1" t="s">
        <v>63</v>
      </c>
      <c r="H741" s="1" t="s">
        <v>6535</v>
      </c>
      <c r="I741" s="1" t="s">
        <v>6536</v>
      </c>
      <c r="J741" s="1" t="s">
        <v>4089</v>
      </c>
      <c r="K741" s="1" t="s">
        <v>4090</v>
      </c>
      <c r="L741" s="1" t="s">
        <v>4090</v>
      </c>
      <c r="M741" s="1" t="s">
        <v>4090</v>
      </c>
      <c r="N741" s="1" t="s">
        <v>4090</v>
      </c>
      <c r="O741" s="1" t="s">
        <v>4090</v>
      </c>
    </row>
    <row r="742" s="23" customFormat="1" ht="20" customHeight="1" spans="1:15">
      <c r="A742" s="1" t="s">
        <v>4008</v>
      </c>
      <c r="B742" s="1" t="s">
        <v>4004</v>
      </c>
      <c r="C742" s="1" t="s">
        <v>6537</v>
      </c>
      <c r="D742" s="1" t="s">
        <v>6538</v>
      </c>
      <c r="E742" s="1" t="s">
        <v>4085</v>
      </c>
      <c r="F742" s="1" t="s">
        <v>4086</v>
      </c>
      <c r="G742" s="1" t="s">
        <v>63</v>
      </c>
      <c r="H742" s="1" t="s">
        <v>6307</v>
      </c>
      <c r="I742" s="1" t="s">
        <v>6539</v>
      </c>
      <c r="J742" s="1" t="s">
        <v>4089</v>
      </c>
      <c r="K742" s="1" t="s">
        <v>4090</v>
      </c>
      <c r="L742" s="1" t="s">
        <v>4090</v>
      </c>
      <c r="M742" s="1" t="s">
        <v>4090</v>
      </c>
      <c r="N742" s="1" t="s">
        <v>4090</v>
      </c>
      <c r="O742" s="1" t="s">
        <v>4090</v>
      </c>
    </row>
    <row r="743" s="23" customFormat="1" ht="20" customHeight="1" spans="1:15">
      <c r="A743" s="1" t="s">
        <v>6540</v>
      </c>
      <c r="B743" s="1" t="s">
        <v>1184</v>
      </c>
      <c r="C743" s="1" t="s">
        <v>6541</v>
      </c>
      <c r="D743" s="1" t="s">
        <v>1188</v>
      </c>
      <c r="E743" s="1" t="s">
        <v>5430</v>
      </c>
      <c r="F743" s="1" t="s">
        <v>4652</v>
      </c>
      <c r="G743" s="1" t="s">
        <v>63</v>
      </c>
      <c r="H743" s="1" t="s">
        <v>4269</v>
      </c>
      <c r="I743" s="1" t="s">
        <v>6542</v>
      </c>
      <c r="J743" s="1" t="s">
        <v>5560</v>
      </c>
      <c r="K743" s="1" t="s">
        <v>6543</v>
      </c>
      <c r="L743" s="1" t="s">
        <v>6543</v>
      </c>
      <c r="M743" s="1" t="s">
        <v>4090</v>
      </c>
      <c r="N743" s="1" t="s">
        <v>4090</v>
      </c>
      <c r="O743" s="1" t="s">
        <v>4090</v>
      </c>
    </row>
    <row r="744" s="23" customFormat="1" ht="20" customHeight="1" spans="1:15">
      <c r="A744" s="1" t="s">
        <v>6544</v>
      </c>
      <c r="B744" s="1" t="s">
        <v>6545</v>
      </c>
      <c r="C744" s="1" t="s">
        <v>6541</v>
      </c>
      <c r="D744" s="1" t="s">
        <v>1188</v>
      </c>
      <c r="E744" s="1" t="s">
        <v>5430</v>
      </c>
      <c r="F744" s="1" t="s">
        <v>4652</v>
      </c>
      <c r="G744" s="1" t="s">
        <v>63</v>
      </c>
      <c r="H744" s="1" t="s">
        <v>5063</v>
      </c>
      <c r="I744" s="1" t="s">
        <v>6546</v>
      </c>
      <c r="J744" s="1" t="s">
        <v>5560</v>
      </c>
      <c r="K744" s="1" t="s">
        <v>6547</v>
      </c>
      <c r="L744" s="1" t="s">
        <v>6547</v>
      </c>
      <c r="M744" s="1" t="s">
        <v>4090</v>
      </c>
      <c r="N744" s="1" t="s">
        <v>4090</v>
      </c>
      <c r="O744" s="1" t="s">
        <v>4090</v>
      </c>
    </row>
    <row r="745" s="23" customFormat="1" ht="22.05" customHeight="1" spans="1:8">
      <c r="A745" s="28" t="s">
        <v>6548</v>
      </c>
      <c r="B745" s="1"/>
      <c r="C745" s="1"/>
      <c r="D745" s="1"/>
      <c r="E745" s="1"/>
      <c r="F745" s="1"/>
      <c r="G745" s="1"/>
      <c r="H745" s="1" t="s">
        <v>6549</v>
      </c>
    </row>
    <row r="749" s="23" customFormat="1" ht="22.05" customHeight="1" spans="1:1">
      <c r="A749" s="27" t="s">
        <v>6550</v>
      </c>
    </row>
    <row r="750" s="23" customFormat="1" ht="18.05" customHeight="1" spans="1:4">
      <c r="A750" s="29" t="s">
        <v>6551</v>
      </c>
      <c r="B750" s="29" t="s">
        <v>6552</v>
      </c>
      <c r="C750" s="29"/>
      <c r="D750" s="29"/>
    </row>
    <row r="751" s="23" customFormat="1" ht="18.05" customHeight="1" spans="1:4">
      <c r="A751" s="29" t="s">
        <v>6553</v>
      </c>
      <c r="B751" s="29" t="s">
        <v>6554</v>
      </c>
      <c r="C751" s="29"/>
      <c r="D751" s="29"/>
    </row>
    <row r="752" s="23" customFormat="1" ht="18.05" customHeight="1" spans="1:4">
      <c r="A752" s="29" t="s">
        <v>6555</v>
      </c>
      <c r="B752" s="29" t="s">
        <v>6556</v>
      </c>
      <c r="C752" s="29"/>
      <c r="D752" s="29"/>
    </row>
    <row r="753" s="23" customFormat="1" ht="18.05" customHeight="1" spans="1:4">
      <c r="A753" s="29" t="s">
        <v>6555</v>
      </c>
      <c r="B753" s="29" t="s">
        <v>6557</v>
      </c>
      <c r="C753" s="29"/>
      <c r="D753" s="29"/>
    </row>
    <row r="754" s="23" customFormat="1" ht="18.05" customHeight="1" spans="1:4">
      <c r="A754" s="29" t="s">
        <v>6558</v>
      </c>
      <c r="B754" s="29" t="s">
        <v>6559</v>
      </c>
      <c r="C754" s="29"/>
      <c r="D754" s="29"/>
    </row>
    <row r="755" s="23" customFormat="1" ht="18.05" customHeight="1" spans="1:4">
      <c r="A755" s="29" t="s">
        <v>6560</v>
      </c>
      <c r="B755" s="29" t="s">
        <v>6561</v>
      </c>
      <c r="C755" s="29"/>
      <c r="D755" s="29"/>
    </row>
    <row r="756" s="23" customFormat="1" ht="18.05" customHeight="1" spans="1:4">
      <c r="A756" s="29" t="s">
        <v>6562</v>
      </c>
      <c r="B756" s="29" t="s">
        <v>6563</v>
      </c>
      <c r="C756" s="29"/>
      <c r="D756" s="29"/>
    </row>
    <row r="757" s="23" customFormat="1" ht="18.05" customHeight="1" spans="1:4">
      <c r="A757" s="29" t="s">
        <v>6564</v>
      </c>
      <c r="B757" s="29" t="s">
        <v>6565</v>
      </c>
      <c r="C757" s="29"/>
      <c r="D757" s="29"/>
    </row>
    <row r="758" s="23" customFormat="1" ht="18.05" customHeight="1" spans="1:4">
      <c r="A758" s="29" t="s">
        <v>6566</v>
      </c>
      <c r="B758" s="29" t="s">
        <v>6567</v>
      </c>
      <c r="C758" s="29"/>
      <c r="D758" s="29"/>
    </row>
    <row r="759" s="23" customFormat="1" ht="18.05" customHeight="1" spans="1:4">
      <c r="A759" s="29" t="s">
        <v>6568</v>
      </c>
      <c r="B759" s="29" t="s">
        <v>6568</v>
      </c>
      <c r="C759" s="29"/>
      <c r="D759" s="29"/>
    </row>
    <row r="760" s="23" customFormat="1" ht="18.05" customHeight="1" spans="1:4">
      <c r="A760" s="29" t="s">
        <v>6569</v>
      </c>
      <c r="B760" s="29" t="s">
        <v>6570</v>
      </c>
      <c r="C760" s="29"/>
      <c r="D760" s="29"/>
    </row>
    <row r="761" s="23" customFormat="1" ht="18.05" customHeight="1" spans="1:4">
      <c r="A761" s="29" t="s">
        <v>6571</v>
      </c>
      <c r="B761" s="29" t="s">
        <v>6572</v>
      </c>
      <c r="C761" s="29"/>
      <c r="D761" s="29"/>
    </row>
    <row r="762" s="23" customFormat="1" ht="18.05" customHeight="1" spans="1:4">
      <c r="A762" s="29" t="s">
        <v>6573</v>
      </c>
      <c r="B762" s="29" t="s">
        <v>6574</v>
      </c>
      <c r="C762" s="29"/>
      <c r="D762" s="29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745:G745"/>
    <mergeCell ref="A749:B749"/>
    <mergeCell ref="B750:D750"/>
    <mergeCell ref="B751:D751"/>
    <mergeCell ref="B752:D752"/>
    <mergeCell ref="B753:D753"/>
    <mergeCell ref="B754:D754"/>
    <mergeCell ref="B755:D755"/>
    <mergeCell ref="B756:D756"/>
    <mergeCell ref="B757:D757"/>
    <mergeCell ref="B758:D758"/>
    <mergeCell ref="B759:D759"/>
    <mergeCell ref="B760:D760"/>
    <mergeCell ref="B761:D761"/>
    <mergeCell ref="B762:D762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805"/>
  <sheetViews>
    <sheetView tabSelected="1" topLeftCell="A764" workbookViewId="0">
      <selection activeCell="B781" sqref="B781"/>
    </sheetView>
  </sheetViews>
  <sheetFormatPr defaultColWidth="9" defaultRowHeight="13.5"/>
  <cols>
    <col min="1" max="1" width="18.75" customWidth="1"/>
    <col min="2" max="2" width="25.75" customWidth="1"/>
    <col min="3" max="3" width="20.75" customWidth="1"/>
    <col min="4" max="4" width="25.25" customWidth="1"/>
    <col min="5" max="5" width="11.9166666666667" customWidth="1"/>
    <col min="6" max="6" width="20" customWidth="1"/>
    <col min="7" max="7" width="17.75" customWidth="1"/>
    <col min="8" max="8" width="10.125" customWidth="1"/>
    <col min="9" max="9" width="13" customWidth="1"/>
    <col min="10" max="10" width="9.375"/>
    <col min="11" max="11" width="14" customWidth="1"/>
    <col min="12" max="12" width="11.625" customWidth="1"/>
  </cols>
  <sheetData>
    <row r="1" ht="15" spans="1:12">
      <c r="A1" t="s">
        <v>6575</v>
      </c>
      <c r="E1" s="7" t="s">
        <v>32</v>
      </c>
      <c r="F1" s="7" t="s">
        <v>39</v>
      </c>
      <c r="J1" s="12" t="s">
        <v>4071</v>
      </c>
      <c r="K1" s="12" t="s">
        <v>4072</v>
      </c>
      <c r="L1" s="12" t="s">
        <v>4075</v>
      </c>
    </row>
    <row r="2" ht="13" customHeight="1" spans="1:13">
      <c r="A2" t="str">
        <f>$A$1&amp;D2</f>
        <v>,RMB</v>
      </c>
      <c r="B2" t="e">
        <f>VLOOKUP(E2,HOP!$B$12:$J$744,9,0)</f>
        <v>#N/A</v>
      </c>
      <c r="C2" t="e">
        <f>VLOOKUP(E2,HOP!$B$12:$G$744,6,0)</f>
        <v>#N/A</v>
      </c>
      <c r="D2" t="s">
        <v>63</v>
      </c>
      <c r="E2" s="8" t="s">
        <v>56</v>
      </c>
      <c r="F2" s="9">
        <v>1189.4</v>
      </c>
      <c r="G2">
        <f>SUMIF($K$1:$K$733,E2,$L$1:$L$733)</f>
        <v>0</v>
      </c>
      <c r="H2" s="2">
        <v>1607691</v>
      </c>
      <c r="J2" s="12" t="s">
        <v>3972</v>
      </c>
      <c r="K2" s="12" t="s">
        <v>3968</v>
      </c>
      <c r="L2" s="13">
        <v>154</v>
      </c>
      <c r="M2">
        <f>VLOOKUP(K2,$E$1:$F$728,2,0)</f>
        <v>154</v>
      </c>
    </row>
    <row r="3" ht="13" customHeight="1" spans="1:13">
      <c r="A3" t="str">
        <f t="shared" ref="A3:A66" si="0">$A$1&amp;D3</f>
        <v>,RMB</v>
      </c>
      <c r="B3" t="e">
        <f>VLOOKUP(E3,HOP!$B$12:$J$744,9,0)</f>
        <v>#N/A</v>
      </c>
      <c r="C3" t="e">
        <f>VLOOKUP(E3,HOP!$B$12:$G$744,6,0)</f>
        <v>#N/A</v>
      </c>
      <c r="D3" t="s">
        <v>63</v>
      </c>
      <c r="E3" s="8" t="s">
        <v>69</v>
      </c>
      <c r="F3" s="9">
        <v>-1743.28</v>
      </c>
      <c r="G3">
        <f t="shared" ref="G3:G66" si="1">SUMIF($K$1:$K$733,E3,$L$1:$L$733)</f>
        <v>0</v>
      </c>
      <c r="H3" s="2" t="s">
        <v>6576</v>
      </c>
      <c r="J3" s="12" t="s">
        <v>3980</v>
      </c>
      <c r="K3" s="12" t="s">
        <v>3977</v>
      </c>
      <c r="L3" s="13">
        <v>288</v>
      </c>
      <c r="M3">
        <f t="shared" ref="M3:M66" si="2">VLOOKUP(K3,$E$1:$F$728,2,0)</f>
        <v>288</v>
      </c>
    </row>
    <row r="4" ht="13" customHeight="1" spans="1:13">
      <c r="A4" t="str">
        <f t="shared" si="0"/>
        <v>,USD</v>
      </c>
      <c r="B4" t="e">
        <f>VLOOKUP(E4,HOP!$B$12:$J$744,9,0)</f>
        <v>#N/A</v>
      </c>
      <c r="C4" t="e">
        <f>VLOOKUP(E4,HOP!$B$12:$G$744,6,0)</f>
        <v>#N/A</v>
      </c>
      <c r="D4" t="s">
        <v>83</v>
      </c>
      <c r="E4" s="8" t="s">
        <v>77</v>
      </c>
      <c r="F4" s="9">
        <v>-98.99</v>
      </c>
      <c r="G4">
        <f t="shared" si="1"/>
        <v>0</v>
      </c>
      <c r="H4" s="2">
        <v>1618699</v>
      </c>
      <c r="J4" s="12" t="s">
        <v>4041</v>
      </c>
      <c r="K4" s="12" t="s">
        <v>4038</v>
      </c>
      <c r="L4" s="13">
        <v>35</v>
      </c>
      <c r="M4">
        <f t="shared" si="2"/>
        <v>35</v>
      </c>
    </row>
    <row r="5" ht="13" customHeight="1" spans="1:13">
      <c r="A5" t="str">
        <f t="shared" si="0"/>
        <v>,USD</v>
      </c>
      <c r="B5" t="e">
        <f>VLOOKUP(E5,HOP!$B$12:$J$744,9,0)</f>
        <v>#N/A</v>
      </c>
      <c r="C5" t="e">
        <f>VLOOKUP(E5,HOP!$B$12:$G$744,6,0)</f>
        <v>#N/A</v>
      </c>
      <c r="D5" t="s">
        <v>83</v>
      </c>
      <c r="E5" s="8" t="s">
        <v>86</v>
      </c>
      <c r="F5" s="9">
        <v>-62.33</v>
      </c>
      <c r="G5">
        <f t="shared" si="1"/>
        <v>0</v>
      </c>
      <c r="H5" s="3">
        <v>1617365</v>
      </c>
      <c r="J5" s="12" t="s">
        <v>3827</v>
      </c>
      <c r="K5" s="12" t="s">
        <v>3824</v>
      </c>
      <c r="L5" s="13">
        <v>233</v>
      </c>
      <c r="M5">
        <f t="shared" si="2"/>
        <v>233</v>
      </c>
    </row>
    <row r="6" ht="13" customHeight="1" spans="1:13">
      <c r="A6" t="str">
        <f t="shared" si="0"/>
        <v>,USD</v>
      </c>
      <c r="B6" t="e">
        <f>VLOOKUP(E6,HOP!$B$12:$J$744,9,0)</f>
        <v>#N/A</v>
      </c>
      <c r="C6" t="e">
        <f>VLOOKUP(E6,HOP!$B$12:$G$744,6,0)</f>
        <v>#N/A</v>
      </c>
      <c r="D6" t="s">
        <v>83</v>
      </c>
      <c r="E6" s="8" t="s">
        <v>94</v>
      </c>
      <c r="F6" s="9">
        <v>-68.72</v>
      </c>
      <c r="G6">
        <f t="shared" si="1"/>
        <v>0</v>
      </c>
      <c r="H6" s="2" t="s">
        <v>6577</v>
      </c>
      <c r="J6" s="12" t="s">
        <v>3976</v>
      </c>
      <c r="K6" s="12" t="s">
        <v>3973</v>
      </c>
      <c r="L6" s="13">
        <v>76</v>
      </c>
      <c r="M6">
        <f t="shared" si="2"/>
        <v>76</v>
      </c>
    </row>
    <row r="7" ht="13" customHeight="1" spans="1:13">
      <c r="A7" t="str">
        <f t="shared" si="0"/>
        <v>,USD</v>
      </c>
      <c r="B7" t="e">
        <f>VLOOKUP(E7,HOP!$B$12:$J$744,9,0)</f>
        <v>#N/A</v>
      </c>
      <c r="C7" t="e">
        <f>VLOOKUP(E7,HOP!$B$12:$G$744,6,0)</f>
        <v>#N/A</v>
      </c>
      <c r="D7" t="s">
        <v>83</v>
      </c>
      <c r="E7" s="8" t="s">
        <v>100</v>
      </c>
      <c r="F7" s="9">
        <v>-271.81</v>
      </c>
      <c r="G7">
        <f t="shared" si="1"/>
        <v>0</v>
      </c>
      <c r="H7" s="4">
        <v>1624206</v>
      </c>
      <c r="J7" s="12" t="s">
        <v>3693</v>
      </c>
      <c r="K7" s="12" t="s">
        <v>3689</v>
      </c>
      <c r="L7" s="13">
        <v>50</v>
      </c>
      <c r="M7">
        <f t="shared" si="2"/>
        <v>50</v>
      </c>
    </row>
    <row r="8" ht="13" customHeight="1" spans="1:13">
      <c r="A8" t="str">
        <f t="shared" si="0"/>
        <v>,USD</v>
      </c>
      <c r="B8" t="e">
        <f>VLOOKUP(E8,HOP!$B$12:$J$744,9,0)</f>
        <v>#N/A</v>
      </c>
      <c r="C8" t="e">
        <f>VLOOKUP(E8,HOP!$B$12:$G$744,6,0)</f>
        <v>#N/A</v>
      </c>
      <c r="D8" t="s">
        <v>83</v>
      </c>
      <c r="E8" s="8" t="s">
        <v>105</v>
      </c>
      <c r="F8" s="9">
        <v>-267.6</v>
      </c>
      <c r="G8">
        <f t="shared" si="1"/>
        <v>0</v>
      </c>
      <c r="H8" s="5">
        <v>1624808</v>
      </c>
      <c r="J8" s="12" t="s">
        <v>3658</v>
      </c>
      <c r="K8" s="12" t="s">
        <v>3655</v>
      </c>
      <c r="L8" s="13">
        <v>37</v>
      </c>
      <c r="M8">
        <f t="shared" si="2"/>
        <v>37</v>
      </c>
    </row>
    <row r="9" ht="13" customHeight="1" spans="1:13">
      <c r="A9" t="str">
        <f t="shared" si="0"/>
        <v>,USD</v>
      </c>
      <c r="B9" t="e">
        <f>VLOOKUP(E9,HOP!$B$12:$J$744,9,0)</f>
        <v>#N/A</v>
      </c>
      <c r="C9" t="e">
        <f>VLOOKUP(E9,HOP!$B$12:$G$744,6,0)</f>
        <v>#N/A</v>
      </c>
      <c r="D9" t="s">
        <v>83</v>
      </c>
      <c r="E9" s="8" t="s">
        <v>109</v>
      </c>
      <c r="F9" s="9">
        <v>-228.28</v>
      </c>
      <c r="G9">
        <f t="shared" si="1"/>
        <v>0</v>
      </c>
      <c r="H9" s="6">
        <v>1624546</v>
      </c>
      <c r="J9" s="12" t="s">
        <v>3910</v>
      </c>
      <c r="K9" s="12" t="s">
        <v>3908</v>
      </c>
      <c r="L9" s="13">
        <v>302</v>
      </c>
      <c r="M9">
        <f t="shared" si="2"/>
        <v>302</v>
      </c>
    </row>
    <row r="10" ht="13" customHeight="1" spans="1:13">
      <c r="A10" t="str">
        <f t="shared" si="0"/>
        <v>,USD</v>
      </c>
      <c r="B10" t="e">
        <f>VLOOKUP(E10,HOP!$B$12:$J$744,9,0)</f>
        <v>#N/A</v>
      </c>
      <c r="C10" t="e">
        <f>VLOOKUP(E10,HOP!$B$12:$G$744,6,0)</f>
        <v>#N/A</v>
      </c>
      <c r="D10" t="s">
        <v>83</v>
      </c>
      <c r="E10" s="8" t="s">
        <v>115</v>
      </c>
      <c r="F10" s="9">
        <v>-108.89</v>
      </c>
      <c r="G10">
        <f t="shared" si="1"/>
        <v>0</v>
      </c>
      <c r="H10" s="6">
        <v>1623766</v>
      </c>
      <c r="J10" s="12" t="s">
        <v>3760</v>
      </c>
      <c r="K10" s="12" t="s">
        <v>3754</v>
      </c>
      <c r="L10" s="13">
        <v>135</v>
      </c>
      <c r="M10">
        <f t="shared" si="2"/>
        <v>135</v>
      </c>
    </row>
    <row r="11" ht="13" customHeight="1" spans="1:13">
      <c r="A11" t="str">
        <f t="shared" si="0"/>
        <v>,RMB</v>
      </c>
      <c r="B11" t="e">
        <f>VLOOKUP(E11,HOP!$B$12:$J$744,9,0)</f>
        <v>#N/A</v>
      </c>
      <c r="C11" t="e">
        <f>VLOOKUP(E11,HOP!$B$12:$G$744,6,0)</f>
        <v>#N/A</v>
      </c>
      <c r="D11" t="s">
        <v>63</v>
      </c>
      <c r="E11" s="8" t="s">
        <v>120</v>
      </c>
      <c r="F11" s="9">
        <v>-2251</v>
      </c>
      <c r="G11">
        <f t="shared" si="1"/>
        <v>0</v>
      </c>
      <c r="H11" s="5">
        <v>1562332</v>
      </c>
      <c r="J11" s="12" t="s">
        <v>3862</v>
      </c>
      <c r="K11" s="12" t="s">
        <v>3858</v>
      </c>
      <c r="L11" s="13">
        <v>39</v>
      </c>
      <c r="M11">
        <f t="shared" si="2"/>
        <v>39</v>
      </c>
    </row>
    <row r="12" ht="13" customHeight="1" spans="1:13">
      <c r="A12" t="str">
        <f t="shared" si="0"/>
        <v>,USD</v>
      </c>
      <c r="B12" t="e">
        <f>VLOOKUP(E12,HOP!$B$12:$J$744,9,0)</f>
        <v>#N/A</v>
      </c>
      <c r="C12" t="e">
        <f>VLOOKUP(E12,HOP!$B$12:$G$744,6,0)</f>
        <v>#N/A</v>
      </c>
      <c r="D12" t="s">
        <v>83</v>
      </c>
      <c r="E12" s="8" t="s">
        <v>127</v>
      </c>
      <c r="F12" s="9">
        <v>-103</v>
      </c>
      <c r="G12">
        <f t="shared" si="1"/>
        <v>0</v>
      </c>
      <c r="H12" s="10" t="s">
        <v>6578</v>
      </c>
      <c r="J12" s="12" t="s">
        <v>3883</v>
      </c>
      <c r="K12" s="12" t="s">
        <v>3880</v>
      </c>
      <c r="L12" s="13">
        <v>80</v>
      </c>
      <c r="M12">
        <f t="shared" si="2"/>
        <v>80</v>
      </c>
    </row>
    <row r="13" ht="13" hidden="1" customHeight="1" spans="1:13">
      <c r="A13" t="str">
        <f t="shared" si="0"/>
        <v>,1624054</v>
      </c>
      <c r="B13" t="str">
        <f>VLOOKUP(E13,HOP!$B$12:$J$744,9,0)</f>
        <v>携程盛景直连</v>
      </c>
      <c r="C13" t="str">
        <f>VLOOKUP(E13,HOP!$B$12:$G$744,6,0)</f>
        <v>USD</v>
      </c>
      <c r="D13" t="str">
        <f>VLOOKUP(E13,Sheet1!$B$1:$C$733,2,0)</f>
        <v>1624054</v>
      </c>
      <c r="E13" s="8" t="s">
        <v>133</v>
      </c>
      <c r="F13" s="9">
        <v>289</v>
      </c>
      <c r="G13">
        <f t="shared" si="1"/>
        <v>289</v>
      </c>
      <c r="H13">
        <f>VLOOKUP(E13,'[1]Booking Info'!$B$12:$H$613,7,0)-F13</f>
        <v>0</v>
      </c>
      <c r="J13" s="12" t="s">
        <v>3789</v>
      </c>
      <c r="K13" s="12" t="s">
        <v>3785</v>
      </c>
      <c r="L13" s="13">
        <v>137</v>
      </c>
      <c r="M13">
        <f t="shared" si="2"/>
        <v>137</v>
      </c>
    </row>
    <row r="14" ht="13" hidden="1" customHeight="1" spans="1:13">
      <c r="A14" t="str">
        <f t="shared" si="0"/>
        <v>,1625190</v>
      </c>
      <c r="B14" t="str">
        <f>VLOOKUP(E14,HOP!$B$12:$J$744,9,0)</f>
        <v>携程盛景直连</v>
      </c>
      <c r="C14" t="str">
        <f>VLOOKUP(E14,HOP!$B$12:$G$744,6,0)</f>
        <v>USD</v>
      </c>
      <c r="D14" t="str">
        <f>VLOOKUP(E14,Sheet1!$B$1:$C$733,2,0)</f>
        <v>1625190</v>
      </c>
      <c r="E14" s="8" t="s">
        <v>142</v>
      </c>
      <c r="F14" s="9">
        <v>232</v>
      </c>
      <c r="G14">
        <f t="shared" si="1"/>
        <v>232</v>
      </c>
      <c r="H14">
        <f>VLOOKUP(E14,'[1]Booking Info'!$B$12:$H$613,7,0)-F14</f>
        <v>0</v>
      </c>
      <c r="J14" s="12" t="s">
        <v>3922</v>
      </c>
      <c r="K14" s="12" t="s">
        <v>3918</v>
      </c>
      <c r="L14" s="13">
        <v>40</v>
      </c>
      <c r="M14">
        <f t="shared" si="2"/>
        <v>40</v>
      </c>
    </row>
    <row r="15" ht="13" hidden="1" customHeight="1" spans="1:13">
      <c r="A15" t="str">
        <f t="shared" si="0"/>
        <v>,1606767</v>
      </c>
      <c r="B15" t="str">
        <f>VLOOKUP(E15,HOP!$B$12:$J$744,9,0)</f>
        <v>携程盛景直连</v>
      </c>
      <c r="C15" t="str">
        <f>VLOOKUP(E15,HOP!$B$12:$G$744,6,0)</f>
        <v>RMB</v>
      </c>
      <c r="D15" t="str">
        <f>VLOOKUP(E15,Sheet1!$B$1:$C$733,2,0)</f>
        <v>1606767</v>
      </c>
      <c r="E15" s="8" t="s">
        <v>148</v>
      </c>
      <c r="F15" s="9">
        <v>589</v>
      </c>
      <c r="G15">
        <f t="shared" si="1"/>
        <v>589</v>
      </c>
      <c r="J15" s="12" t="s">
        <v>3998</v>
      </c>
      <c r="K15" s="12" t="s">
        <v>3993</v>
      </c>
      <c r="L15" s="13">
        <v>50</v>
      </c>
      <c r="M15">
        <f t="shared" si="2"/>
        <v>50</v>
      </c>
    </row>
    <row r="16" ht="13" hidden="1" customHeight="1" spans="1:13">
      <c r="A16" t="str">
        <f t="shared" si="0"/>
        <v>,1608714</v>
      </c>
      <c r="B16" t="str">
        <f>VLOOKUP(E16,HOP!$B$12:$J$744,9,0)</f>
        <v>携程盛景直连</v>
      </c>
      <c r="C16" t="str">
        <f>VLOOKUP(E16,HOP!$B$12:$G$744,6,0)</f>
        <v>RMB</v>
      </c>
      <c r="D16" t="str">
        <f>VLOOKUP(E16,Sheet1!$B$1:$C$733,2,0)</f>
        <v>1608714</v>
      </c>
      <c r="E16" s="8" t="s">
        <v>155</v>
      </c>
      <c r="F16" s="9">
        <v>4792</v>
      </c>
      <c r="G16">
        <f t="shared" si="1"/>
        <v>4792</v>
      </c>
      <c r="J16" s="12" t="s">
        <v>3992</v>
      </c>
      <c r="K16" s="12" t="s">
        <v>3988</v>
      </c>
      <c r="L16" s="13">
        <v>72</v>
      </c>
      <c r="M16">
        <f t="shared" si="2"/>
        <v>72</v>
      </c>
    </row>
    <row r="17" ht="13" hidden="1" customHeight="1" spans="1:13">
      <c r="A17" t="str">
        <f t="shared" si="0"/>
        <v>,1629323</v>
      </c>
      <c r="B17" t="str">
        <f>VLOOKUP(E17,HOP!$B$12:$J$744,9,0)</f>
        <v>携程盛景直连</v>
      </c>
      <c r="C17" t="str">
        <f>VLOOKUP(E17,HOP!$B$12:$G$744,6,0)</f>
        <v>USD</v>
      </c>
      <c r="D17" t="str">
        <f>VLOOKUP(E17,Sheet1!$B$1:$C$733,2,0)</f>
        <v>1629323</v>
      </c>
      <c r="E17" s="8" t="s">
        <v>161</v>
      </c>
      <c r="F17" s="9">
        <v>435</v>
      </c>
      <c r="G17">
        <f t="shared" si="1"/>
        <v>435</v>
      </c>
      <c r="H17">
        <f>VLOOKUP(E17,'[1]Booking Info'!$B$12:$H$613,7,0)-F17</f>
        <v>0</v>
      </c>
      <c r="J17" s="12" t="s">
        <v>3867</v>
      </c>
      <c r="K17" s="12" t="s">
        <v>3863</v>
      </c>
      <c r="L17" s="13">
        <v>123</v>
      </c>
      <c r="M17">
        <f t="shared" si="2"/>
        <v>123</v>
      </c>
    </row>
    <row r="18" ht="13" hidden="1" customHeight="1" spans="1:13">
      <c r="A18" t="str">
        <f t="shared" si="0"/>
        <v>,1622030</v>
      </c>
      <c r="B18" t="str">
        <f>VLOOKUP(E18,HOP!$B$12:$J$744,9,0)</f>
        <v>携程盛景直连</v>
      </c>
      <c r="C18" t="str">
        <f>VLOOKUP(E18,HOP!$B$12:$G$744,6,0)</f>
        <v>USD</v>
      </c>
      <c r="D18" t="str">
        <f>VLOOKUP(E18,Sheet1!$B$1:$C$733,2,0)</f>
        <v>1622030</v>
      </c>
      <c r="E18" s="8" t="s">
        <v>167</v>
      </c>
      <c r="F18" s="9">
        <v>211</v>
      </c>
      <c r="G18">
        <f t="shared" si="1"/>
        <v>211</v>
      </c>
      <c r="H18">
        <f>VLOOKUP(E18,'[1]Booking Info'!$B$12:$H$613,7,0)-F18</f>
        <v>0</v>
      </c>
      <c r="J18" s="12" t="s">
        <v>3316</v>
      </c>
      <c r="K18" s="12" t="s">
        <v>3311</v>
      </c>
      <c r="L18" s="13">
        <v>60</v>
      </c>
      <c r="M18">
        <f t="shared" si="2"/>
        <v>60</v>
      </c>
    </row>
    <row r="19" ht="13" hidden="1" customHeight="1" spans="1:13">
      <c r="A19" t="str">
        <f t="shared" si="0"/>
        <v>,1630204</v>
      </c>
      <c r="B19" t="str">
        <f>VLOOKUP(E19,HOP!$B$12:$J$744,9,0)</f>
        <v>携程盛景直连</v>
      </c>
      <c r="C19" t="str">
        <f>VLOOKUP(E19,HOP!$B$12:$G$744,6,0)</f>
        <v>USD</v>
      </c>
      <c r="D19" t="str">
        <f>VLOOKUP(E19,Sheet1!$B$1:$C$733,2,0)</f>
        <v>1630204</v>
      </c>
      <c r="E19" s="8" t="s">
        <v>174</v>
      </c>
      <c r="F19" s="9">
        <v>64</v>
      </c>
      <c r="G19">
        <f t="shared" si="1"/>
        <v>64</v>
      </c>
      <c r="H19">
        <f>VLOOKUP(E19,'[1]Booking Info'!$B$12:$H$613,7,0)-F19</f>
        <v>0</v>
      </c>
      <c r="J19" s="12" t="s">
        <v>3224</v>
      </c>
      <c r="K19" s="12" t="s">
        <v>3221</v>
      </c>
      <c r="L19" s="13">
        <v>131</v>
      </c>
      <c r="M19">
        <f t="shared" si="2"/>
        <v>131</v>
      </c>
    </row>
    <row r="20" ht="13" hidden="1" customHeight="1" spans="1:13">
      <c r="A20" t="str">
        <f t="shared" si="0"/>
        <v>,1623775</v>
      </c>
      <c r="B20" t="str">
        <f>VLOOKUP(E20,HOP!$B$12:$J$744,9,0)</f>
        <v>携程盛景直连</v>
      </c>
      <c r="C20" t="str">
        <f>VLOOKUP(E20,HOP!$B$12:$G$744,6,0)</f>
        <v>USD</v>
      </c>
      <c r="D20" t="str">
        <f>VLOOKUP(E20,Sheet1!$B$1:$C$733,2,0)</f>
        <v>1623775</v>
      </c>
      <c r="E20" s="8" t="s">
        <v>181</v>
      </c>
      <c r="F20" s="9">
        <v>160</v>
      </c>
      <c r="G20">
        <f t="shared" si="1"/>
        <v>160</v>
      </c>
      <c r="H20">
        <f>VLOOKUP(E20,'[1]Booking Info'!$B$12:$H$613,7,0)-F20</f>
        <v>0</v>
      </c>
      <c r="J20" s="12" t="s">
        <v>3274</v>
      </c>
      <c r="K20" s="12" t="s">
        <v>3271</v>
      </c>
      <c r="L20" s="13">
        <v>36</v>
      </c>
      <c r="M20">
        <f t="shared" si="2"/>
        <v>36</v>
      </c>
    </row>
    <row r="21" ht="13" hidden="1" customHeight="1" spans="1:13">
      <c r="A21" t="str">
        <f t="shared" si="0"/>
        <v>,1626968</v>
      </c>
      <c r="B21" t="str">
        <f>VLOOKUP(E21,HOP!$B$12:$J$744,9,0)</f>
        <v>携程盛景直连</v>
      </c>
      <c r="C21" t="str">
        <f>VLOOKUP(E21,HOP!$B$12:$G$744,6,0)</f>
        <v>USD</v>
      </c>
      <c r="D21" t="str">
        <f>VLOOKUP(E21,Sheet1!$B$1:$C$733,2,0)</f>
        <v>1626968</v>
      </c>
      <c r="E21" s="8" t="s">
        <v>187</v>
      </c>
      <c r="F21" s="9">
        <v>61</v>
      </c>
      <c r="G21">
        <f t="shared" si="1"/>
        <v>61</v>
      </c>
      <c r="H21">
        <f>VLOOKUP(E21,'[1]Booking Info'!$B$12:$H$613,7,0)-F21</f>
        <v>0</v>
      </c>
      <c r="J21" s="12" t="s">
        <v>3143</v>
      </c>
      <c r="K21" s="12" t="s">
        <v>3141</v>
      </c>
      <c r="L21" s="13">
        <v>101</v>
      </c>
      <c r="M21">
        <f t="shared" si="2"/>
        <v>101</v>
      </c>
    </row>
    <row r="22" ht="13" hidden="1" customHeight="1" spans="1:13">
      <c r="A22" t="str">
        <f t="shared" si="0"/>
        <v>,1626945</v>
      </c>
      <c r="B22" t="str">
        <f>VLOOKUP(E22,HOP!$B$12:$J$744,9,0)</f>
        <v>携程盛景直连</v>
      </c>
      <c r="C22" t="str">
        <f>VLOOKUP(E22,HOP!$B$12:$G$744,6,0)</f>
        <v>USD</v>
      </c>
      <c r="D22" t="str">
        <f>VLOOKUP(E22,Sheet1!$B$1:$C$733,2,0)</f>
        <v>1626945</v>
      </c>
      <c r="E22" s="8" t="s">
        <v>193</v>
      </c>
      <c r="F22" s="9">
        <v>61</v>
      </c>
      <c r="G22">
        <f t="shared" si="1"/>
        <v>61</v>
      </c>
      <c r="H22">
        <f>VLOOKUP(E22,'[1]Booking Info'!$B$12:$H$613,7,0)-F22</f>
        <v>0</v>
      </c>
      <c r="J22" s="12" t="s">
        <v>3014</v>
      </c>
      <c r="K22" s="12" t="s">
        <v>3011</v>
      </c>
      <c r="L22" s="13">
        <v>92</v>
      </c>
      <c r="M22">
        <f t="shared" si="2"/>
        <v>92</v>
      </c>
    </row>
    <row r="23" ht="13" hidden="1" customHeight="1" spans="1:13">
      <c r="A23" t="str">
        <f t="shared" si="0"/>
        <v>,1628120</v>
      </c>
      <c r="B23" t="str">
        <f>VLOOKUP(E23,HOP!$B$12:$J$744,9,0)</f>
        <v>携程盛景直连</v>
      </c>
      <c r="C23" t="str">
        <f>VLOOKUP(E23,HOP!$B$12:$G$744,6,0)</f>
        <v>USD</v>
      </c>
      <c r="D23" t="str">
        <f>VLOOKUP(E23,Sheet1!$B$1:$C$733,2,0)</f>
        <v>1628120</v>
      </c>
      <c r="E23" s="8" t="s">
        <v>200</v>
      </c>
      <c r="F23" s="9">
        <v>586</v>
      </c>
      <c r="G23">
        <f t="shared" si="1"/>
        <v>586</v>
      </c>
      <c r="H23">
        <f>VLOOKUP(E23,'[1]Booking Info'!$B$12:$H$613,7,0)-F23</f>
        <v>0</v>
      </c>
      <c r="J23" s="12" t="s">
        <v>3720</v>
      </c>
      <c r="K23" s="12" t="s">
        <v>3716</v>
      </c>
      <c r="L23" s="13">
        <v>138</v>
      </c>
      <c r="M23">
        <f t="shared" si="2"/>
        <v>138</v>
      </c>
    </row>
    <row r="24" ht="13" hidden="1" customHeight="1" spans="1:13">
      <c r="A24" t="str">
        <f t="shared" si="0"/>
        <v>,1630631</v>
      </c>
      <c r="B24" t="str">
        <f>VLOOKUP(E24,HOP!$B$12:$J$744,9,0)</f>
        <v>携程盛景直连</v>
      </c>
      <c r="C24" t="str">
        <f>VLOOKUP(E24,HOP!$B$12:$G$744,6,0)</f>
        <v>USD</v>
      </c>
      <c r="D24" t="str">
        <f>VLOOKUP(E24,Sheet1!$B$1:$C$733,2,0)</f>
        <v>1630631</v>
      </c>
      <c r="E24" s="8" t="s">
        <v>206</v>
      </c>
      <c r="F24" s="9">
        <v>52</v>
      </c>
      <c r="G24">
        <f t="shared" si="1"/>
        <v>52</v>
      </c>
      <c r="H24">
        <f>VLOOKUP(E24,'[1]Booking Info'!$B$12:$H$613,7,0)-F24</f>
        <v>0</v>
      </c>
      <c r="J24" s="12" t="s">
        <v>3419</v>
      </c>
      <c r="K24" s="12" t="s">
        <v>3416</v>
      </c>
      <c r="L24" s="13">
        <v>64</v>
      </c>
      <c r="M24">
        <f t="shared" si="2"/>
        <v>64</v>
      </c>
    </row>
    <row r="25" ht="13" hidden="1" customHeight="1" spans="1:13">
      <c r="A25" t="str">
        <f t="shared" si="0"/>
        <v>,1541911</v>
      </c>
      <c r="B25" t="str">
        <f>VLOOKUP(E25,HOP!$B$12:$J$744,9,0)</f>
        <v>携程盛景直连</v>
      </c>
      <c r="C25" t="str">
        <f>VLOOKUP(E25,HOP!$B$12:$G$744,6,0)</f>
        <v>RMB</v>
      </c>
      <c r="D25" t="str">
        <f>VLOOKUP(E25,Sheet1!$B$1:$C$733,2,0)</f>
        <v>1541911</v>
      </c>
      <c r="E25" s="8" t="s">
        <v>212</v>
      </c>
      <c r="F25" s="9">
        <v>15864</v>
      </c>
      <c r="G25">
        <f t="shared" si="1"/>
        <v>15864</v>
      </c>
      <c r="J25" s="12" t="s">
        <v>3737</v>
      </c>
      <c r="K25" s="12" t="s">
        <v>3731</v>
      </c>
      <c r="L25" s="13">
        <v>72</v>
      </c>
      <c r="M25">
        <f t="shared" si="2"/>
        <v>72</v>
      </c>
    </row>
    <row r="26" ht="13" hidden="1" customHeight="1" spans="1:13">
      <c r="A26" t="str">
        <f t="shared" si="0"/>
        <v>,1630479</v>
      </c>
      <c r="B26" t="str">
        <f>VLOOKUP(E26,HOP!$B$12:$J$744,9,0)</f>
        <v>携程盛景直连</v>
      </c>
      <c r="C26" t="str">
        <f>VLOOKUP(E26,HOP!$B$12:$G$744,6,0)</f>
        <v>USD</v>
      </c>
      <c r="D26" t="str">
        <f>VLOOKUP(E26,Sheet1!$B$1:$C$733,2,0)</f>
        <v>1630479</v>
      </c>
      <c r="E26" s="8" t="s">
        <v>219</v>
      </c>
      <c r="F26" s="9">
        <v>46</v>
      </c>
      <c r="G26">
        <f t="shared" si="1"/>
        <v>46</v>
      </c>
      <c r="H26">
        <f>VLOOKUP(E26,'[1]Booking Info'!$B$12:$H$613,7,0)-F26</f>
        <v>0</v>
      </c>
      <c r="J26" s="12" t="s">
        <v>3305</v>
      </c>
      <c r="K26" s="12" t="s">
        <v>3302</v>
      </c>
      <c r="L26" s="13">
        <v>153</v>
      </c>
      <c r="M26">
        <f t="shared" si="2"/>
        <v>153</v>
      </c>
    </row>
    <row r="27" ht="13" hidden="1" customHeight="1" spans="1:13">
      <c r="A27" t="str">
        <f t="shared" si="0"/>
        <v>,1630257</v>
      </c>
      <c r="B27" t="str">
        <f>VLOOKUP(E27,HOP!$B$12:$J$744,9,0)</f>
        <v>携程盛景直连</v>
      </c>
      <c r="C27" t="str">
        <f>VLOOKUP(E27,HOP!$B$12:$G$744,6,0)</f>
        <v>USD</v>
      </c>
      <c r="D27" t="str">
        <f>VLOOKUP(E27,Sheet1!$B$1:$C$733,2,0)</f>
        <v>1630257</v>
      </c>
      <c r="E27" s="8" t="s">
        <v>225</v>
      </c>
      <c r="F27" s="9">
        <v>140</v>
      </c>
      <c r="G27">
        <f t="shared" si="1"/>
        <v>140</v>
      </c>
      <c r="H27">
        <f>VLOOKUP(E27,'[1]Booking Info'!$B$12:$H$613,7,0)-F27</f>
        <v>0</v>
      </c>
      <c r="J27" s="12" t="s">
        <v>3495</v>
      </c>
      <c r="K27" s="12" t="s">
        <v>3492</v>
      </c>
      <c r="L27" s="13">
        <v>55</v>
      </c>
      <c r="M27">
        <f t="shared" si="2"/>
        <v>55</v>
      </c>
    </row>
    <row r="28" ht="13" hidden="1" customHeight="1" spans="1:13">
      <c r="A28" t="str">
        <f t="shared" si="0"/>
        <v>,1629995</v>
      </c>
      <c r="B28" t="str">
        <f>VLOOKUP(E28,HOP!$B$12:$J$744,9,0)</f>
        <v>携程盛景直连</v>
      </c>
      <c r="C28" t="str">
        <f>VLOOKUP(E28,HOP!$B$12:$G$744,6,0)</f>
        <v>USD</v>
      </c>
      <c r="D28" t="str">
        <f>VLOOKUP(E28,Sheet1!$B$1:$C$733,2,0)</f>
        <v>1629995</v>
      </c>
      <c r="E28" s="8" t="s">
        <v>231</v>
      </c>
      <c r="F28" s="9">
        <v>400</v>
      </c>
      <c r="G28">
        <f t="shared" si="1"/>
        <v>400</v>
      </c>
      <c r="H28">
        <f>VLOOKUP(E28,'[1]Booking Info'!$B$12:$H$613,7,0)-F28</f>
        <v>0</v>
      </c>
      <c r="J28" s="12" t="s">
        <v>3198</v>
      </c>
      <c r="K28" s="12" t="s">
        <v>3193</v>
      </c>
      <c r="L28" s="13">
        <v>63</v>
      </c>
      <c r="M28">
        <f t="shared" si="2"/>
        <v>63</v>
      </c>
    </row>
    <row r="29" ht="13" hidden="1" customHeight="1" spans="1:13">
      <c r="A29" t="str">
        <f t="shared" si="0"/>
        <v>,1630929</v>
      </c>
      <c r="B29" t="str">
        <f>VLOOKUP(E29,HOP!$B$12:$J$744,9,0)</f>
        <v>携程盛景直连</v>
      </c>
      <c r="C29" t="str">
        <f>VLOOKUP(E29,HOP!$B$12:$G$744,6,0)</f>
        <v>USD</v>
      </c>
      <c r="D29" t="str">
        <f>VLOOKUP(E29,Sheet1!$B$1:$C$733,2,0)</f>
        <v>1630929</v>
      </c>
      <c r="E29" s="8" t="s">
        <v>237</v>
      </c>
      <c r="F29" s="9">
        <v>299</v>
      </c>
      <c r="G29">
        <f t="shared" si="1"/>
        <v>299</v>
      </c>
      <c r="H29">
        <f>VLOOKUP(E29,'[1]Booking Info'!$B$12:$H$613,7,0)-F29</f>
        <v>0</v>
      </c>
      <c r="J29" s="12" t="s">
        <v>3669</v>
      </c>
      <c r="K29" s="12" t="s">
        <v>3666</v>
      </c>
      <c r="L29" s="13">
        <v>220</v>
      </c>
      <c r="M29">
        <f t="shared" si="2"/>
        <v>220</v>
      </c>
    </row>
    <row r="30" ht="13" hidden="1" customHeight="1" spans="1:13">
      <c r="A30" t="str">
        <f t="shared" si="0"/>
        <v>,1629690</v>
      </c>
      <c r="B30" t="str">
        <f>VLOOKUP(E30,HOP!$B$12:$J$744,9,0)</f>
        <v>携程盛景直连</v>
      </c>
      <c r="C30" t="str">
        <f>VLOOKUP(E30,HOP!$B$12:$G$744,6,0)</f>
        <v>USD</v>
      </c>
      <c r="D30" t="str">
        <f>VLOOKUP(E30,Sheet1!$B$1:$C$733,2,0)</f>
        <v>1629690</v>
      </c>
      <c r="E30" s="8" t="s">
        <v>242</v>
      </c>
      <c r="F30" s="9">
        <v>68</v>
      </c>
      <c r="G30">
        <f t="shared" si="1"/>
        <v>68</v>
      </c>
      <c r="H30">
        <f>VLOOKUP(E30,'[1]Booking Info'!$B$12:$H$613,7,0)-F30</f>
        <v>0</v>
      </c>
      <c r="J30" s="12" t="s">
        <v>4045</v>
      </c>
      <c r="K30" s="12" t="s">
        <v>4042</v>
      </c>
      <c r="L30" s="13">
        <v>31</v>
      </c>
      <c r="M30">
        <f t="shared" si="2"/>
        <v>31</v>
      </c>
    </row>
    <row r="31" ht="13" hidden="1" customHeight="1" spans="1:13">
      <c r="A31" t="str">
        <f t="shared" si="0"/>
        <v>,1628555</v>
      </c>
      <c r="B31" t="str">
        <f>VLOOKUP(E31,HOP!$B$12:$J$744,9,0)</f>
        <v>携程盛景直连</v>
      </c>
      <c r="C31" t="str">
        <f>VLOOKUP(E31,HOP!$B$12:$G$744,6,0)</f>
        <v>USD</v>
      </c>
      <c r="D31" t="str">
        <f>VLOOKUP(E31,Sheet1!$B$1:$C$733,2,0)</f>
        <v>1628555</v>
      </c>
      <c r="E31" s="8" t="s">
        <v>248</v>
      </c>
      <c r="F31" s="9">
        <v>261</v>
      </c>
      <c r="G31">
        <f t="shared" si="1"/>
        <v>261</v>
      </c>
      <c r="H31">
        <f>VLOOKUP(E31,'[1]Booking Info'!$B$12:$H$613,7,0)-F31</f>
        <v>0</v>
      </c>
      <c r="J31" s="12" t="s">
        <v>3544</v>
      </c>
      <c r="K31" s="12" t="s">
        <v>3538</v>
      </c>
      <c r="L31" s="13">
        <v>213</v>
      </c>
      <c r="M31">
        <f t="shared" si="2"/>
        <v>213</v>
      </c>
    </row>
    <row r="32" ht="13" hidden="1" customHeight="1" spans="1:13">
      <c r="A32" t="str">
        <f t="shared" si="0"/>
        <v>,1548123</v>
      </c>
      <c r="B32" t="str">
        <f>VLOOKUP(E32,HOP!$B$12:$J$744,9,0)</f>
        <v>携程盛景直连</v>
      </c>
      <c r="C32" t="str">
        <f>VLOOKUP(E32,HOP!$B$12:$G$744,6,0)</f>
        <v>RMB</v>
      </c>
      <c r="D32" t="str">
        <f>VLOOKUP(E32,Sheet1!$B$1:$C$733,2,0)</f>
        <v>1548123</v>
      </c>
      <c r="E32" s="8" t="s">
        <v>255</v>
      </c>
      <c r="F32" s="9">
        <v>567</v>
      </c>
      <c r="G32">
        <f t="shared" si="1"/>
        <v>567</v>
      </c>
      <c r="J32" s="12" t="s">
        <v>3428</v>
      </c>
      <c r="K32" s="12" t="s">
        <v>3425</v>
      </c>
      <c r="L32" s="13">
        <v>104</v>
      </c>
      <c r="M32">
        <f t="shared" si="2"/>
        <v>104</v>
      </c>
    </row>
    <row r="33" ht="13" hidden="1" customHeight="1" spans="1:13">
      <c r="A33" t="str">
        <f t="shared" si="0"/>
        <v>,1630617</v>
      </c>
      <c r="B33" t="str">
        <f>VLOOKUP(E33,HOP!$B$12:$J$744,9,0)</f>
        <v>携程盛景直连</v>
      </c>
      <c r="C33" t="str">
        <f>VLOOKUP(E33,HOP!$B$12:$G$744,6,0)</f>
        <v>USD</v>
      </c>
      <c r="D33" t="str">
        <f>VLOOKUP(E33,Sheet1!$B$1:$C$733,2,0)</f>
        <v>1630617</v>
      </c>
      <c r="E33" s="8" t="s">
        <v>262</v>
      </c>
      <c r="F33" s="9">
        <v>67</v>
      </c>
      <c r="G33">
        <f t="shared" si="1"/>
        <v>67</v>
      </c>
      <c r="H33">
        <f>VLOOKUP(E33,'[1]Booking Info'!$B$12:$H$613,7,0)-F33</f>
        <v>0</v>
      </c>
      <c r="J33" s="12" t="s">
        <v>2984</v>
      </c>
      <c r="K33" s="12" t="s">
        <v>2981</v>
      </c>
      <c r="L33" s="13">
        <v>204</v>
      </c>
      <c r="M33">
        <f t="shared" si="2"/>
        <v>204</v>
      </c>
    </row>
    <row r="34" ht="13" hidden="1" customHeight="1" spans="1:13">
      <c r="A34" t="str">
        <f t="shared" si="0"/>
        <v>,1625455</v>
      </c>
      <c r="B34" t="str">
        <f>VLOOKUP(E34,HOP!$B$12:$J$744,9,0)</f>
        <v>携程盛景直连</v>
      </c>
      <c r="C34" t="str">
        <f>VLOOKUP(E34,HOP!$B$12:$G$744,6,0)</f>
        <v>USD</v>
      </c>
      <c r="D34" t="str">
        <f>VLOOKUP(E34,Sheet1!$B$1:$C$733,2,0)</f>
        <v>1625455</v>
      </c>
      <c r="E34" s="8" t="s">
        <v>269</v>
      </c>
      <c r="F34" s="9">
        <v>366</v>
      </c>
      <c r="G34">
        <f t="shared" si="1"/>
        <v>366</v>
      </c>
      <c r="H34">
        <f>VLOOKUP(E34,'[1]Booking Info'!$B$12:$H$613,7,0)-F34</f>
        <v>0</v>
      </c>
      <c r="J34" s="12" t="s">
        <v>3931</v>
      </c>
      <c r="K34" s="12" t="s">
        <v>3927</v>
      </c>
      <c r="L34" s="13">
        <v>113</v>
      </c>
      <c r="M34">
        <f t="shared" si="2"/>
        <v>113</v>
      </c>
    </row>
    <row r="35" ht="13" hidden="1" customHeight="1" spans="1:13">
      <c r="A35" t="str">
        <f t="shared" si="0"/>
        <v>,1630613</v>
      </c>
      <c r="B35" t="str">
        <f>VLOOKUP(E35,HOP!$B$12:$J$744,9,0)</f>
        <v>携程盛景直连</v>
      </c>
      <c r="C35" t="str">
        <f>VLOOKUP(E35,HOP!$B$12:$G$744,6,0)</f>
        <v>USD</v>
      </c>
      <c r="D35" t="str">
        <f>VLOOKUP(E35,Sheet1!$B$1:$C$733,2,0)</f>
        <v>1630613</v>
      </c>
      <c r="E35" s="8" t="s">
        <v>274</v>
      </c>
      <c r="F35" s="9">
        <v>57</v>
      </c>
      <c r="G35">
        <f t="shared" si="1"/>
        <v>57</v>
      </c>
      <c r="H35">
        <f>VLOOKUP(E35,'[1]Booking Info'!$B$12:$H$613,7,0)-F35</f>
        <v>0</v>
      </c>
      <c r="J35" s="12" t="s">
        <v>2987</v>
      </c>
      <c r="K35" s="12" t="s">
        <v>2985</v>
      </c>
      <c r="L35" s="13">
        <v>36</v>
      </c>
      <c r="M35">
        <f t="shared" si="2"/>
        <v>36</v>
      </c>
    </row>
    <row r="36" ht="13" hidden="1" customHeight="1" spans="1:13">
      <c r="A36" t="str">
        <f t="shared" si="0"/>
        <v>,1630469</v>
      </c>
      <c r="B36" t="str">
        <f>VLOOKUP(E36,HOP!$B$12:$J$744,9,0)</f>
        <v>携程盛景直连</v>
      </c>
      <c r="C36" t="str">
        <f>VLOOKUP(E36,HOP!$B$12:$G$744,6,0)</f>
        <v>USD</v>
      </c>
      <c r="D36" t="str">
        <f>VLOOKUP(E36,Sheet1!$B$1:$C$733,2,0)</f>
        <v>1630469</v>
      </c>
      <c r="E36" s="8" t="s">
        <v>281</v>
      </c>
      <c r="F36" s="9">
        <v>204</v>
      </c>
      <c r="G36">
        <f t="shared" si="1"/>
        <v>204</v>
      </c>
      <c r="H36">
        <f>VLOOKUP(E36,'[1]Booking Info'!$B$12:$H$613,7,0)-F36</f>
        <v>0</v>
      </c>
      <c r="J36" s="12" t="s">
        <v>3523</v>
      </c>
      <c r="K36" s="12" t="s">
        <v>3521</v>
      </c>
      <c r="L36" s="13">
        <v>408</v>
      </c>
      <c r="M36">
        <f t="shared" si="2"/>
        <v>408</v>
      </c>
    </row>
    <row r="37" ht="13" hidden="1" customHeight="1" spans="1:13">
      <c r="A37" t="str">
        <f t="shared" si="0"/>
        <v>,1626581</v>
      </c>
      <c r="B37" t="str">
        <f>VLOOKUP(E37,HOP!$B$12:$J$744,9,0)</f>
        <v>携程盛景直连</v>
      </c>
      <c r="C37" t="str">
        <f>VLOOKUP(E37,HOP!$B$12:$G$744,6,0)</f>
        <v>USD</v>
      </c>
      <c r="D37" t="str">
        <f>VLOOKUP(E37,Sheet1!$B$1:$C$733,2,0)</f>
        <v>1626581</v>
      </c>
      <c r="E37" s="8" t="s">
        <v>288</v>
      </c>
      <c r="F37" s="9">
        <v>224</v>
      </c>
      <c r="G37">
        <f t="shared" si="1"/>
        <v>224</v>
      </c>
      <c r="H37">
        <f>VLOOKUP(E37,'[1]Booking Info'!$B$12:$H$613,7,0)-F37</f>
        <v>0</v>
      </c>
      <c r="J37" s="12" t="s">
        <v>3010</v>
      </c>
      <c r="K37" s="12" t="s">
        <v>3008</v>
      </c>
      <c r="L37" s="13">
        <v>382</v>
      </c>
      <c r="M37">
        <f t="shared" si="2"/>
        <v>382</v>
      </c>
    </row>
    <row r="38" ht="13" hidden="1" customHeight="1" spans="1:13">
      <c r="A38" t="str">
        <f t="shared" si="0"/>
        <v>,1623955</v>
      </c>
      <c r="B38" t="str">
        <f>VLOOKUP(E38,HOP!$B$12:$J$744,9,0)</f>
        <v>携程盛景直连</v>
      </c>
      <c r="C38" t="str">
        <f>VLOOKUP(E38,HOP!$B$12:$G$744,6,0)</f>
        <v>USD</v>
      </c>
      <c r="D38" t="str">
        <f>VLOOKUP(E38,Sheet1!$B$1:$C$733,2,0)</f>
        <v>1623955</v>
      </c>
      <c r="E38" s="8" t="s">
        <v>295</v>
      </c>
      <c r="F38" s="9">
        <v>294</v>
      </c>
      <c r="G38">
        <f t="shared" si="1"/>
        <v>294</v>
      </c>
      <c r="H38">
        <f>VLOOKUP(E38,'[1]Booking Info'!$B$12:$H$613,7,0)-F38</f>
        <v>0</v>
      </c>
      <c r="J38" s="12" t="s">
        <v>3237</v>
      </c>
      <c r="K38" s="12" t="s">
        <v>3233</v>
      </c>
      <c r="L38" s="13">
        <v>77</v>
      </c>
      <c r="M38">
        <f t="shared" si="2"/>
        <v>77</v>
      </c>
    </row>
    <row r="39" ht="13" hidden="1" customHeight="1" spans="1:13">
      <c r="A39" t="str">
        <f t="shared" si="0"/>
        <v>,1629790</v>
      </c>
      <c r="B39" t="str">
        <f>VLOOKUP(E39,HOP!$B$12:$J$744,9,0)</f>
        <v>携程盛景直连</v>
      </c>
      <c r="C39" t="str">
        <f>VLOOKUP(E39,HOP!$B$12:$G$744,6,0)</f>
        <v>USD</v>
      </c>
      <c r="D39" t="str">
        <f>VLOOKUP(E39,Sheet1!$B$1:$C$733,2,0)</f>
        <v>1629790</v>
      </c>
      <c r="E39" s="8" t="s">
        <v>299</v>
      </c>
      <c r="F39" s="9">
        <v>82</v>
      </c>
      <c r="G39">
        <f t="shared" si="1"/>
        <v>82</v>
      </c>
      <c r="H39">
        <f>VLOOKUP(E39,'[1]Booking Info'!$B$12:$H$613,7,0)-F39</f>
        <v>0</v>
      </c>
      <c r="J39" s="12" t="s">
        <v>4037</v>
      </c>
      <c r="K39" s="12" t="s">
        <v>4033</v>
      </c>
      <c r="L39" s="13">
        <v>577</v>
      </c>
      <c r="M39">
        <f t="shared" si="2"/>
        <v>577</v>
      </c>
    </row>
    <row r="40" ht="13" hidden="1" customHeight="1" spans="1:13">
      <c r="A40" t="str">
        <f t="shared" si="0"/>
        <v>,1630834</v>
      </c>
      <c r="B40" t="str">
        <f>VLOOKUP(E40,HOP!$B$12:$J$744,9,0)</f>
        <v>携程盛景直连</v>
      </c>
      <c r="C40" t="str">
        <f>VLOOKUP(E40,HOP!$B$12:$G$744,6,0)</f>
        <v>USD</v>
      </c>
      <c r="D40" t="str">
        <f>VLOOKUP(E40,Sheet1!$B$1:$C$733,2,0)</f>
        <v>1630834</v>
      </c>
      <c r="E40" s="8" t="s">
        <v>305</v>
      </c>
      <c r="F40" s="9">
        <v>78</v>
      </c>
      <c r="G40">
        <f t="shared" si="1"/>
        <v>78</v>
      </c>
      <c r="H40">
        <f>VLOOKUP(E40,'[1]Booking Info'!$B$12:$H$613,7,0)-F40</f>
        <v>0</v>
      </c>
      <c r="J40" s="12" t="s">
        <v>3616</v>
      </c>
      <c r="K40" s="12" t="s">
        <v>3612</v>
      </c>
      <c r="L40" s="13">
        <v>73</v>
      </c>
      <c r="M40">
        <f t="shared" si="2"/>
        <v>73</v>
      </c>
    </row>
    <row r="41" ht="13" hidden="1" customHeight="1" spans="1:13">
      <c r="A41" t="str">
        <f t="shared" si="0"/>
        <v>,1630507</v>
      </c>
      <c r="B41" t="str">
        <f>VLOOKUP(E41,HOP!$B$12:$J$744,9,0)</f>
        <v>携程盛景直连</v>
      </c>
      <c r="C41" t="str">
        <f>VLOOKUP(E41,HOP!$B$12:$G$744,6,0)</f>
        <v>USD</v>
      </c>
      <c r="D41" t="str">
        <f>VLOOKUP(E41,Sheet1!$B$1:$C$733,2,0)</f>
        <v>1630507</v>
      </c>
      <c r="E41" s="8" t="s">
        <v>309</v>
      </c>
      <c r="F41" s="9">
        <v>276</v>
      </c>
      <c r="G41">
        <f t="shared" si="1"/>
        <v>276</v>
      </c>
      <c r="H41">
        <f>VLOOKUP(E41,'[1]Booking Info'!$B$12:$H$613,7,0)-F41</f>
        <v>0</v>
      </c>
      <c r="J41" s="12" t="s">
        <v>3895</v>
      </c>
      <c r="K41" s="12" t="s">
        <v>3891</v>
      </c>
      <c r="L41" s="13">
        <v>920</v>
      </c>
      <c r="M41">
        <f t="shared" si="2"/>
        <v>920</v>
      </c>
    </row>
    <row r="42" ht="13" hidden="1" customHeight="1" spans="1:13">
      <c r="A42" t="str">
        <f t="shared" si="0"/>
        <v>,1630611</v>
      </c>
      <c r="B42" t="str">
        <f>VLOOKUP(E42,HOP!$B$12:$J$744,9,0)</f>
        <v>携程盛景直连</v>
      </c>
      <c r="C42" t="str">
        <f>VLOOKUP(E42,HOP!$B$12:$G$744,6,0)</f>
        <v>USD</v>
      </c>
      <c r="D42" t="str">
        <f>VLOOKUP(E42,Sheet1!$B$1:$C$733,2,0)</f>
        <v>1630611</v>
      </c>
      <c r="E42" s="8" t="s">
        <v>316</v>
      </c>
      <c r="F42" s="9">
        <v>67</v>
      </c>
      <c r="G42">
        <f t="shared" si="1"/>
        <v>67</v>
      </c>
      <c r="H42">
        <f>VLOOKUP(E42,'[1]Booking Info'!$B$12:$H$613,7,0)-F42</f>
        <v>0</v>
      </c>
      <c r="J42" s="12" t="s">
        <v>2980</v>
      </c>
      <c r="K42" s="12" t="s">
        <v>2976</v>
      </c>
      <c r="L42" s="13">
        <v>100</v>
      </c>
      <c r="M42">
        <f t="shared" si="2"/>
        <v>100</v>
      </c>
    </row>
    <row r="43" ht="13" hidden="1" customHeight="1" spans="1:13">
      <c r="A43" t="str">
        <f t="shared" si="0"/>
        <v>,1620832</v>
      </c>
      <c r="B43" t="str">
        <f>VLOOKUP(E43,HOP!$B$12:$J$744,9,0)</f>
        <v>携程盛景直连</v>
      </c>
      <c r="C43" t="str">
        <f>VLOOKUP(E43,HOP!$B$12:$G$744,6,0)</f>
        <v>USD</v>
      </c>
      <c r="D43" t="str">
        <f>VLOOKUP(E43,Sheet1!$B$1:$C$733,2,0)</f>
        <v>1620832</v>
      </c>
      <c r="E43" s="8" t="s">
        <v>323</v>
      </c>
      <c r="F43" s="9">
        <v>536</v>
      </c>
      <c r="G43">
        <f t="shared" si="1"/>
        <v>536</v>
      </c>
      <c r="H43">
        <f>VLOOKUP(E43,'[1]Booking Info'!$B$12:$H$613,7,0)-F43</f>
        <v>0</v>
      </c>
      <c r="J43" s="12" t="s">
        <v>3030</v>
      </c>
      <c r="K43" s="12" t="s">
        <v>3026</v>
      </c>
      <c r="L43" s="13">
        <v>22</v>
      </c>
      <c r="M43">
        <f t="shared" si="2"/>
        <v>22</v>
      </c>
    </row>
    <row r="44" ht="13" hidden="1" customHeight="1" spans="1:13">
      <c r="A44" t="str">
        <f t="shared" si="0"/>
        <v>,1617699</v>
      </c>
      <c r="B44" t="str">
        <f>VLOOKUP(E44,HOP!$B$12:$J$744,9,0)</f>
        <v>携程盛景直连</v>
      </c>
      <c r="C44" t="str">
        <f>VLOOKUP(E44,HOP!$B$12:$G$744,6,0)</f>
        <v>USD</v>
      </c>
      <c r="D44" t="str">
        <f>VLOOKUP(E44,Sheet1!$B$1:$C$733,2,0)</f>
        <v>1617699</v>
      </c>
      <c r="E44" s="8" t="s">
        <v>329</v>
      </c>
      <c r="F44" s="9">
        <v>237</v>
      </c>
      <c r="G44">
        <f t="shared" si="1"/>
        <v>237</v>
      </c>
      <c r="H44">
        <f>VLOOKUP(E44,'[1]Booking Info'!$B$12:$H$613,7,0)-F44</f>
        <v>0</v>
      </c>
      <c r="J44" s="12" t="s">
        <v>3207</v>
      </c>
      <c r="K44" s="12" t="s">
        <v>3203</v>
      </c>
      <c r="L44" s="13">
        <v>104</v>
      </c>
      <c r="M44">
        <f t="shared" si="2"/>
        <v>104</v>
      </c>
    </row>
    <row r="45" ht="13" hidden="1" customHeight="1" spans="1:13">
      <c r="A45" t="str">
        <f t="shared" si="0"/>
        <v>,1629965</v>
      </c>
      <c r="B45" t="str">
        <f>VLOOKUP(E45,HOP!$B$12:$J$744,9,0)</f>
        <v>携程盛景直连</v>
      </c>
      <c r="C45" t="str">
        <f>VLOOKUP(E45,HOP!$B$12:$G$744,6,0)</f>
        <v>USD</v>
      </c>
      <c r="D45" t="str">
        <f>VLOOKUP(E45,Sheet1!$B$1:$C$733,2,0)</f>
        <v>1629965</v>
      </c>
      <c r="E45" s="8" t="s">
        <v>337</v>
      </c>
      <c r="F45" s="9">
        <v>82</v>
      </c>
      <c r="G45">
        <f t="shared" si="1"/>
        <v>82</v>
      </c>
      <c r="H45">
        <f>VLOOKUP(E45,'[1]Booking Info'!$B$12:$H$613,7,0)-F45</f>
        <v>0</v>
      </c>
      <c r="J45" s="12" t="s">
        <v>3458</v>
      </c>
      <c r="K45" s="12" t="s">
        <v>3455</v>
      </c>
      <c r="L45" s="13">
        <v>93</v>
      </c>
      <c r="M45">
        <f t="shared" si="2"/>
        <v>93</v>
      </c>
    </row>
    <row r="46" ht="13" hidden="1" customHeight="1" spans="1:13">
      <c r="A46" t="str">
        <f t="shared" si="0"/>
        <v>,1623028</v>
      </c>
      <c r="B46" t="str">
        <f>VLOOKUP(E46,HOP!$B$12:$J$744,9,0)</f>
        <v>携程盛景直连</v>
      </c>
      <c r="C46" t="str">
        <f>VLOOKUP(E46,HOP!$B$12:$G$744,6,0)</f>
        <v>USD</v>
      </c>
      <c r="D46" t="str">
        <f>VLOOKUP(E46,Sheet1!$B$1:$C$733,2,0)</f>
        <v>1623028</v>
      </c>
      <c r="E46" s="8" t="s">
        <v>343</v>
      </c>
      <c r="F46" s="9">
        <v>209</v>
      </c>
      <c r="G46">
        <f t="shared" si="1"/>
        <v>209</v>
      </c>
      <c r="H46">
        <f>VLOOKUP(E46,'[1]Booking Info'!$B$12:$H$613,7,0)-F46</f>
        <v>0</v>
      </c>
      <c r="J46" s="12" t="s">
        <v>3688</v>
      </c>
      <c r="K46" s="12" t="s">
        <v>3682</v>
      </c>
      <c r="L46" s="13">
        <v>144</v>
      </c>
      <c r="M46">
        <f t="shared" si="2"/>
        <v>144</v>
      </c>
    </row>
    <row r="47" ht="13" hidden="1" customHeight="1" spans="1:13">
      <c r="A47" t="str">
        <f t="shared" si="0"/>
        <v>,1630152</v>
      </c>
      <c r="B47" t="str">
        <f>VLOOKUP(E47,HOP!$B$12:$J$744,9,0)</f>
        <v>携程盛景直连</v>
      </c>
      <c r="C47" t="str">
        <f>VLOOKUP(E47,HOP!$B$12:$G$744,6,0)</f>
        <v>USD</v>
      </c>
      <c r="D47" t="str">
        <f>VLOOKUP(E47,Sheet1!$B$1:$C$733,2,0)</f>
        <v>1630152</v>
      </c>
      <c r="E47" s="8" t="s">
        <v>350</v>
      </c>
      <c r="F47" s="9">
        <v>140</v>
      </c>
      <c r="G47">
        <f t="shared" si="1"/>
        <v>140</v>
      </c>
      <c r="H47">
        <f>VLOOKUP(E47,'[1]Booking Info'!$B$12:$H$613,7,0)-F47</f>
        <v>0</v>
      </c>
      <c r="J47" s="12" t="s">
        <v>3748</v>
      </c>
      <c r="K47" s="12" t="s">
        <v>3745</v>
      </c>
      <c r="L47" s="13">
        <v>267</v>
      </c>
      <c r="M47">
        <f t="shared" si="2"/>
        <v>267</v>
      </c>
    </row>
    <row r="48" ht="13" hidden="1" customHeight="1" spans="1:13">
      <c r="A48" t="str">
        <f t="shared" si="0"/>
        <v>,1630487</v>
      </c>
      <c r="B48" t="str">
        <f>VLOOKUP(E48,HOP!$B$12:$J$744,9,0)</f>
        <v>携程盛景直连</v>
      </c>
      <c r="C48" t="str">
        <f>VLOOKUP(E48,HOP!$B$12:$G$744,6,0)</f>
        <v>USD</v>
      </c>
      <c r="D48" t="str">
        <f>VLOOKUP(E48,Sheet1!$B$1:$C$733,2,0)</f>
        <v>1630487</v>
      </c>
      <c r="E48" s="8" t="s">
        <v>356</v>
      </c>
      <c r="F48" s="9">
        <v>86</v>
      </c>
      <c r="G48">
        <f t="shared" si="1"/>
        <v>86</v>
      </c>
      <c r="H48">
        <f>VLOOKUP(E48,'[1]Booking Info'!$B$12:$H$613,7,0)-F48</f>
        <v>0</v>
      </c>
      <c r="J48" s="12" t="s">
        <v>2630</v>
      </c>
      <c r="K48" s="12" t="s">
        <v>2627</v>
      </c>
      <c r="L48" s="13">
        <v>114</v>
      </c>
      <c r="M48">
        <f t="shared" si="2"/>
        <v>114</v>
      </c>
    </row>
    <row r="49" ht="13" hidden="1" customHeight="1" spans="1:13">
      <c r="A49" t="str">
        <f t="shared" si="0"/>
        <v>,1626923</v>
      </c>
      <c r="B49" t="str">
        <f>VLOOKUP(E49,HOP!$B$12:$J$744,9,0)</f>
        <v>携程盛景直连</v>
      </c>
      <c r="C49" t="str">
        <f>VLOOKUP(E49,HOP!$B$12:$G$744,6,0)</f>
        <v>USD</v>
      </c>
      <c r="D49" t="str">
        <f>VLOOKUP(E49,Sheet1!$B$1:$C$733,2,0)</f>
        <v>1626923</v>
      </c>
      <c r="E49" s="8" t="s">
        <v>363</v>
      </c>
      <c r="F49" s="9">
        <v>313</v>
      </c>
      <c r="G49">
        <f t="shared" si="1"/>
        <v>313</v>
      </c>
      <c r="H49">
        <f>VLOOKUP(E49,'[1]Booking Info'!$B$12:$H$613,7,0)-F49</f>
        <v>0</v>
      </c>
      <c r="J49" s="12" t="s">
        <v>3391</v>
      </c>
      <c r="K49" s="12" t="s">
        <v>3385</v>
      </c>
      <c r="L49" s="13">
        <v>0</v>
      </c>
      <c r="M49">
        <f t="shared" si="2"/>
        <v>1696</v>
      </c>
    </row>
    <row r="50" ht="13" hidden="1" customHeight="1" spans="1:13">
      <c r="A50" t="str">
        <f t="shared" si="0"/>
        <v>,1624959</v>
      </c>
      <c r="B50" t="str">
        <f>VLOOKUP(E50,HOP!$B$12:$J$744,9,0)</f>
        <v>携程盛景直连</v>
      </c>
      <c r="C50" t="str">
        <f>VLOOKUP(E50,HOP!$B$12:$G$744,6,0)</f>
        <v>USD</v>
      </c>
      <c r="D50" t="str">
        <f>VLOOKUP(E50,Sheet1!$B$1:$C$733,2,0)</f>
        <v>1624959</v>
      </c>
      <c r="E50" s="8" t="s">
        <v>367</v>
      </c>
      <c r="F50" s="9">
        <v>170</v>
      </c>
      <c r="G50">
        <f t="shared" si="1"/>
        <v>170</v>
      </c>
      <c r="H50">
        <f>VLOOKUP(E50,'[1]Booking Info'!$B$12:$H$613,7,0)-F50</f>
        <v>0</v>
      </c>
      <c r="J50" s="12" t="s">
        <v>3946</v>
      </c>
      <c r="K50" s="12" t="s">
        <v>3941</v>
      </c>
      <c r="L50" s="13">
        <v>148</v>
      </c>
      <c r="M50">
        <f t="shared" si="2"/>
        <v>148</v>
      </c>
    </row>
    <row r="51" ht="13" hidden="1" customHeight="1" spans="1:13">
      <c r="A51" t="str">
        <f t="shared" si="0"/>
        <v>,1630221</v>
      </c>
      <c r="B51" t="str">
        <f>VLOOKUP(E51,HOP!$B$12:$J$744,9,0)</f>
        <v>携程盛景直连</v>
      </c>
      <c r="C51" t="str">
        <f>VLOOKUP(E51,HOP!$B$12:$G$744,6,0)</f>
        <v>USD</v>
      </c>
      <c r="D51" t="str">
        <f>VLOOKUP(E51,Sheet1!$B$1:$C$733,2,0)</f>
        <v>1630221</v>
      </c>
      <c r="E51" s="8" t="s">
        <v>374</v>
      </c>
      <c r="F51" s="9">
        <v>186</v>
      </c>
      <c r="G51">
        <f t="shared" si="1"/>
        <v>186</v>
      </c>
      <c r="H51">
        <f>VLOOKUP(E51,'[1]Booking Info'!$B$12:$H$613,7,0)-F51</f>
        <v>0</v>
      </c>
      <c r="J51" s="12" t="s">
        <v>3377</v>
      </c>
      <c r="K51" s="12" t="s">
        <v>3373</v>
      </c>
      <c r="L51" s="13">
        <v>23</v>
      </c>
      <c r="M51">
        <f t="shared" si="2"/>
        <v>23</v>
      </c>
    </row>
    <row r="52" ht="13" hidden="1" customHeight="1" spans="1:13">
      <c r="A52" t="str">
        <f t="shared" si="0"/>
        <v>,1630610</v>
      </c>
      <c r="B52" t="str">
        <f>VLOOKUP(E52,HOP!$B$12:$J$744,9,0)</f>
        <v>携程盛景直连</v>
      </c>
      <c r="C52" t="str">
        <f>VLOOKUP(E52,HOP!$B$12:$G$744,6,0)</f>
        <v>USD</v>
      </c>
      <c r="D52" t="str">
        <f>VLOOKUP(E52,Sheet1!$B$1:$C$733,2,0)</f>
        <v>1630610</v>
      </c>
      <c r="E52" s="8" t="s">
        <v>379</v>
      </c>
      <c r="F52" s="9">
        <v>175</v>
      </c>
      <c r="G52">
        <f t="shared" si="1"/>
        <v>175</v>
      </c>
      <c r="H52">
        <f>VLOOKUP(E52,'[1]Booking Info'!$B$12:$H$613,7,0)-F52</f>
        <v>0</v>
      </c>
      <c r="J52" s="12" t="s">
        <v>3620</v>
      </c>
      <c r="K52" s="12" t="s">
        <v>3617</v>
      </c>
      <c r="L52" s="13">
        <v>166</v>
      </c>
      <c r="M52">
        <f t="shared" si="2"/>
        <v>166</v>
      </c>
    </row>
    <row r="53" ht="13" hidden="1" customHeight="1" spans="1:13">
      <c r="A53" t="str">
        <f t="shared" si="0"/>
        <v>,1629577</v>
      </c>
      <c r="B53" t="str">
        <f>VLOOKUP(E53,HOP!$B$12:$J$744,9,0)</f>
        <v>携程盛景直连</v>
      </c>
      <c r="C53" t="str">
        <f>VLOOKUP(E53,HOP!$B$12:$G$744,6,0)</f>
        <v>USD</v>
      </c>
      <c r="D53" t="str">
        <f>VLOOKUP(E53,Sheet1!$B$1:$C$733,2,0)</f>
        <v>1629577</v>
      </c>
      <c r="E53" s="8" t="s">
        <v>384</v>
      </c>
      <c r="F53" s="9">
        <v>35</v>
      </c>
      <c r="G53">
        <f t="shared" si="1"/>
        <v>35</v>
      </c>
      <c r="H53">
        <f>VLOOKUP(E53,'[1]Booking Info'!$B$12:$H$613,7,0)-F53</f>
        <v>0</v>
      </c>
      <c r="J53" s="12" t="s">
        <v>2958</v>
      </c>
      <c r="K53" s="12" t="s">
        <v>2952</v>
      </c>
      <c r="L53" s="13">
        <v>729</v>
      </c>
      <c r="M53">
        <f t="shared" si="2"/>
        <v>729</v>
      </c>
    </row>
    <row r="54" ht="13" hidden="1" customHeight="1" spans="1:13">
      <c r="A54" t="str">
        <f t="shared" si="0"/>
        <v>,1630327</v>
      </c>
      <c r="B54" t="str">
        <f>VLOOKUP(E54,HOP!$B$12:$J$744,9,0)</f>
        <v>携程盛景直连</v>
      </c>
      <c r="C54" t="str">
        <f>VLOOKUP(E54,HOP!$B$12:$G$744,6,0)</f>
        <v>USD</v>
      </c>
      <c r="D54" t="str">
        <f>VLOOKUP(E54,Sheet1!$B$1:$C$733,2,0)</f>
        <v>1630327</v>
      </c>
      <c r="E54" s="8" t="s">
        <v>391</v>
      </c>
      <c r="F54" s="9">
        <v>168</v>
      </c>
      <c r="G54">
        <f t="shared" si="1"/>
        <v>168</v>
      </c>
      <c r="H54">
        <f>VLOOKUP(E54,'[1]Booking Info'!$B$12:$H$613,7,0)-F54</f>
        <v>0</v>
      </c>
      <c r="J54" s="12" t="s">
        <v>2656</v>
      </c>
      <c r="K54" s="12" t="s">
        <v>2653</v>
      </c>
      <c r="L54" s="13">
        <v>72</v>
      </c>
      <c r="M54">
        <f t="shared" si="2"/>
        <v>72</v>
      </c>
    </row>
    <row r="55" ht="13" customHeight="1" spans="1:13">
      <c r="A55" t="str">
        <f t="shared" si="0"/>
        <v>,1628911</v>
      </c>
      <c r="B55" s="11" t="str">
        <f>VLOOKUP(E55,HOP!$B$12:$J$744,9,0)</f>
        <v>携程盛景直连</v>
      </c>
      <c r="C55" t="str">
        <f>VLOOKUP(E55,HOP!$B$12:$G$744,6,0)</f>
        <v>USD</v>
      </c>
      <c r="D55" t="str">
        <f>VLOOKUP(E55,Sheet1!$B$1:$C$733,2,0)</f>
        <v>1628911</v>
      </c>
      <c r="E55" s="8" t="s">
        <v>397</v>
      </c>
      <c r="F55" s="9">
        <v>412</v>
      </c>
      <c r="G55">
        <f t="shared" si="1"/>
        <v>411.99</v>
      </c>
      <c r="J55" s="12" t="s">
        <v>2530</v>
      </c>
      <c r="K55" s="12" t="s">
        <v>2527</v>
      </c>
      <c r="L55" s="13">
        <v>58</v>
      </c>
      <c r="M55">
        <f t="shared" si="2"/>
        <v>58</v>
      </c>
    </row>
    <row r="56" ht="13" customHeight="1" spans="1:13">
      <c r="A56" t="str">
        <f t="shared" si="0"/>
        <v>,1629446</v>
      </c>
      <c r="B56" s="11" t="str">
        <f>VLOOKUP(E56,HOP!$B$12:$J$744,9,0)</f>
        <v>携程盛景直连</v>
      </c>
      <c r="C56" t="str">
        <f>VLOOKUP(E56,HOP!$B$12:$G$744,6,0)</f>
        <v>USD</v>
      </c>
      <c r="D56" t="str">
        <f>VLOOKUP(E56,Sheet1!$B$1:$C$733,2,0)</f>
        <v>1629446</v>
      </c>
      <c r="E56" s="8" t="s">
        <v>403</v>
      </c>
      <c r="F56" s="9">
        <v>516</v>
      </c>
      <c r="G56">
        <f t="shared" si="1"/>
        <v>517</v>
      </c>
      <c r="J56" s="12" t="s">
        <v>3956</v>
      </c>
      <c r="K56" s="12" t="s">
        <v>3953</v>
      </c>
      <c r="L56" s="13">
        <v>171</v>
      </c>
      <c r="M56">
        <f t="shared" si="2"/>
        <v>171</v>
      </c>
    </row>
    <row r="57" ht="13" hidden="1" customHeight="1" spans="1:13">
      <c r="A57" t="str">
        <f t="shared" si="0"/>
        <v>,1630095</v>
      </c>
      <c r="B57" t="str">
        <f>VLOOKUP(E57,HOP!$B$12:$J$744,9,0)</f>
        <v>携程盛景直连</v>
      </c>
      <c r="C57" t="str">
        <f>VLOOKUP(E57,HOP!$B$12:$G$744,6,0)</f>
        <v>USD</v>
      </c>
      <c r="D57" t="str">
        <f>VLOOKUP(E57,Sheet1!$B$1:$C$733,2,0)</f>
        <v>1630095</v>
      </c>
      <c r="E57" s="8" t="s">
        <v>409</v>
      </c>
      <c r="F57" s="9">
        <v>398</v>
      </c>
      <c r="G57">
        <f t="shared" si="1"/>
        <v>398</v>
      </c>
      <c r="H57">
        <f>VLOOKUP(E57,'[1]Booking Info'!$B$12:$H$613,7,0)-F57</f>
        <v>0</v>
      </c>
      <c r="J57" s="12" t="s">
        <v>3331</v>
      </c>
      <c r="K57" s="12" t="s">
        <v>3329</v>
      </c>
      <c r="L57" s="13">
        <v>65</v>
      </c>
      <c r="M57">
        <f t="shared" si="2"/>
        <v>65</v>
      </c>
    </row>
    <row r="58" ht="13" hidden="1" customHeight="1" spans="1:13">
      <c r="A58" t="str">
        <f t="shared" si="0"/>
        <v>,1630574</v>
      </c>
      <c r="B58" t="str">
        <f>VLOOKUP(E58,HOP!$B$12:$J$744,9,0)</f>
        <v>携程盛景直连</v>
      </c>
      <c r="C58" t="str">
        <f>VLOOKUP(E58,HOP!$B$12:$G$744,6,0)</f>
        <v>USD</v>
      </c>
      <c r="D58" t="str">
        <f>VLOOKUP(E58,Sheet1!$B$1:$C$733,2,0)</f>
        <v>1630574</v>
      </c>
      <c r="E58" s="8" t="s">
        <v>416</v>
      </c>
      <c r="F58" s="9">
        <v>68</v>
      </c>
      <c r="G58">
        <f t="shared" si="1"/>
        <v>68</v>
      </c>
      <c r="H58">
        <f>VLOOKUP(E58,'[1]Booking Info'!$B$12:$H$613,7,0)-F58</f>
        <v>0</v>
      </c>
      <c r="J58" s="12" t="s">
        <v>3554</v>
      </c>
      <c r="K58" s="12" t="s">
        <v>3550</v>
      </c>
      <c r="L58" s="13">
        <v>58</v>
      </c>
      <c r="M58">
        <f t="shared" si="2"/>
        <v>58</v>
      </c>
    </row>
    <row r="59" ht="13" hidden="1" customHeight="1" spans="1:13">
      <c r="A59" t="str">
        <f t="shared" si="0"/>
        <v>,1625480</v>
      </c>
      <c r="B59" t="str">
        <f>VLOOKUP(E59,HOP!$B$12:$J$744,9,0)</f>
        <v>携程盛景直连</v>
      </c>
      <c r="C59" t="str">
        <f>VLOOKUP(E59,HOP!$B$12:$G$744,6,0)</f>
        <v>USD</v>
      </c>
      <c r="D59" t="str">
        <f>VLOOKUP(E59,Sheet1!$B$1:$C$733,2,0)</f>
        <v>1625480</v>
      </c>
      <c r="E59" s="8" t="s">
        <v>421</v>
      </c>
      <c r="F59" s="9">
        <v>76</v>
      </c>
      <c r="G59">
        <f t="shared" si="1"/>
        <v>76</v>
      </c>
      <c r="H59">
        <f>VLOOKUP(E59,'[1]Booking Info'!$B$12:$H$613,7,0)-F59</f>
        <v>0</v>
      </c>
      <c r="J59" s="12" t="s">
        <v>4022</v>
      </c>
      <c r="K59" s="12" t="s">
        <v>4017</v>
      </c>
      <c r="L59" s="13">
        <v>468</v>
      </c>
      <c r="M59">
        <f t="shared" si="2"/>
        <v>468</v>
      </c>
    </row>
    <row r="60" ht="13" hidden="1" customHeight="1" spans="1:13">
      <c r="A60" t="str">
        <f t="shared" si="0"/>
        <v>,1631070</v>
      </c>
      <c r="B60" t="str">
        <f>VLOOKUP(E60,HOP!$B$12:$J$744,9,0)</f>
        <v>携程盛景直连</v>
      </c>
      <c r="C60" t="str">
        <f>VLOOKUP(E60,HOP!$B$12:$G$744,6,0)</f>
        <v>USD</v>
      </c>
      <c r="D60" t="str">
        <f>VLOOKUP(E60,Sheet1!$B$1:$C$733,2,0)</f>
        <v>1631070</v>
      </c>
      <c r="E60" s="8" t="s">
        <v>428</v>
      </c>
      <c r="F60" s="9">
        <v>25</v>
      </c>
      <c r="G60">
        <f t="shared" si="1"/>
        <v>25</v>
      </c>
      <c r="H60">
        <f>VLOOKUP(E60,'[1]Booking Info'!$B$12:$H$613,7,0)-F60</f>
        <v>0</v>
      </c>
      <c r="J60" s="12" t="s">
        <v>3007</v>
      </c>
      <c r="K60" s="12" t="s">
        <v>3003</v>
      </c>
      <c r="L60" s="13">
        <v>109</v>
      </c>
      <c r="M60">
        <f t="shared" si="2"/>
        <v>109</v>
      </c>
    </row>
    <row r="61" ht="13" hidden="1" customHeight="1" spans="1:13">
      <c r="A61" t="str">
        <f t="shared" si="0"/>
        <v>,1630753</v>
      </c>
      <c r="B61" t="str">
        <f>VLOOKUP(E61,HOP!$B$12:$J$744,9,0)</f>
        <v>携程盛景直连</v>
      </c>
      <c r="C61" t="str">
        <f>VLOOKUP(E61,HOP!$B$12:$G$744,6,0)</f>
        <v>USD</v>
      </c>
      <c r="D61" t="str">
        <f>VLOOKUP(E61,Sheet1!$B$1:$C$733,2,0)</f>
        <v>1630753</v>
      </c>
      <c r="E61" s="8" t="s">
        <v>433</v>
      </c>
      <c r="F61" s="9">
        <v>35</v>
      </c>
      <c r="G61">
        <f t="shared" si="1"/>
        <v>35</v>
      </c>
      <c r="H61">
        <f>VLOOKUP(E61,'[1]Booking Info'!$B$12:$H$613,7,0)-F61</f>
        <v>0</v>
      </c>
      <c r="J61" s="12" t="s">
        <v>2888</v>
      </c>
      <c r="K61" s="12" t="s">
        <v>2887</v>
      </c>
      <c r="L61" s="13">
        <v>36</v>
      </c>
      <c r="M61">
        <f t="shared" si="2"/>
        <v>36</v>
      </c>
    </row>
    <row r="62" ht="13" hidden="1" customHeight="1" spans="1:13">
      <c r="A62" t="str">
        <f t="shared" si="0"/>
        <v>,1630604</v>
      </c>
      <c r="B62" t="str">
        <f>VLOOKUP(E62,HOP!$B$12:$J$744,9,0)</f>
        <v>携程盛景直连</v>
      </c>
      <c r="C62" t="str">
        <f>VLOOKUP(E62,HOP!$B$12:$G$744,6,0)</f>
        <v>USD</v>
      </c>
      <c r="D62" t="str">
        <f>VLOOKUP(E62,Sheet1!$B$1:$C$733,2,0)</f>
        <v>1630604</v>
      </c>
      <c r="E62" s="8" t="s">
        <v>437</v>
      </c>
      <c r="F62" s="9">
        <v>204</v>
      </c>
      <c r="G62">
        <f t="shared" si="1"/>
        <v>204</v>
      </c>
      <c r="H62">
        <f>VLOOKUP(E62,'[1]Booking Info'!$B$12:$H$613,7,0)-F62</f>
        <v>0</v>
      </c>
      <c r="J62" s="12" t="s">
        <v>2614</v>
      </c>
      <c r="K62" s="12" t="s">
        <v>2612</v>
      </c>
      <c r="L62" s="13">
        <v>34</v>
      </c>
      <c r="M62">
        <f t="shared" si="2"/>
        <v>34</v>
      </c>
    </row>
    <row r="63" ht="13" hidden="1" customHeight="1" spans="1:13">
      <c r="A63" t="str">
        <f t="shared" si="0"/>
        <v>,1557281</v>
      </c>
      <c r="B63" t="str">
        <f>VLOOKUP(E63,HOP!$B$12:$J$744,9,0)</f>
        <v>携程盛景直连</v>
      </c>
      <c r="C63" t="str">
        <f>VLOOKUP(E63,HOP!$B$12:$G$744,6,0)</f>
        <v>RMB</v>
      </c>
      <c r="D63" t="str">
        <f>VLOOKUP(E63,Sheet1!$B$1:$C$733,2,0)</f>
        <v>1557281</v>
      </c>
      <c r="E63" s="8" t="s">
        <v>444</v>
      </c>
      <c r="F63" s="9">
        <v>5001</v>
      </c>
      <c r="G63">
        <f t="shared" si="1"/>
        <v>5001</v>
      </c>
      <c r="J63" s="12" t="s">
        <v>2969</v>
      </c>
      <c r="K63" s="12" t="s">
        <v>2966</v>
      </c>
      <c r="L63" s="13">
        <v>72</v>
      </c>
      <c r="M63">
        <f t="shared" si="2"/>
        <v>72</v>
      </c>
    </row>
    <row r="64" ht="13" hidden="1" customHeight="1" spans="1:13">
      <c r="A64" t="str">
        <f t="shared" si="0"/>
        <v>,1589161</v>
      </c>
      <c r="B64" t="str">
        <f>VLOOKUP(E64,HOP!$B$12:$J$744,9,0)</f>
        <v>携程-盛景</v>
      </c>
      <c r="C64" t="str">
        <f>VLOOKUP(E64,HOP!$B$12:$G$744,6,0)</f>
        <v>RMB</v>
      </c>
      <c r="D64" t="str">
        <f>VLOOKUP(E64,Sheet1!$B$1:$C$733,2,0)</f>
        <v>1589161</v>
      </c>
      <c r="E64" s="8" t="s">
        <v>451</v>
      </c>
      <c r="F64" s="9">
        <v>5340</v>
      </c>
      <c r="G64">
        <f t="shared" si="1"/>
        <v>5340</v>
      </c>
      <c r="J64" s="12" t="s">
        <v>3182</v>
      </c>
      <c r="K64" s="12" t="s">
        <v>3176</v>
      </c>
      <c r="L64" s="13">
        <v>101</v>
      </c>
      <c r="M64">
        <f t="shared" si="2"/>
        <v>101</v>
      </c>
    </row>
    <row r="65" ht="13" hidden="1" customHeight="1" spans="1:13">
      <c r="A65" t="str">
        <f t="shared" si="0"/>
        <v>,1627886</v>
      </c>
      <c r="B65" t="str">
        <f>VLOOKUP(E65,HOP!$B$12:$J$744,9,0)</f>
        <v>携程盛景直连</v>
      </c>
      <c r="C65" t="str">
        <f>VLOOKUP(E65,HOP!$B$12:$G$744,6,0)</f>
        <v>USD</v>
      </c>
      <c r="D65" t="str">
        <f>VLOOKUP(E65,Sheet1!$B$1:$C$733,2,0)</f>
        <v>1627886</v>
      </c>
      <c r="E65" s="8" t="s">
        <v>456</v>
      </c>
      <c r="F65" s="9">
        <v>84</v>
      </c>
      <c r="G65">
        <f t="shared" si="1"/>
        <v>84</v>
      </c>
      <c r="H65">
        <f>VLOOKUP(E65,'[1]Booking Info'!$B$12:$H$613,7,0)-F65</f>
        <v>0</v>
      </c>
      <c r="J65" s="12" t="s">
        <v>2992</v>
      </c>
      <c r="K65" s="12" t="s">
        <v>2988</v>
      </c>
      <c r="L65" s="13">
        <v>102</v>
      </c>
      <c r="M65">
        <f t="shared" si="2"/>
        <v>102</v>
      </c>
    </row>
    <row r="66" ht="13" hidden="1" customHeight="1" spans="1:13">
      <c r="A66" t="str">
        <f t="shared" si="0"/>
        <v>,1622657</v>
      </c>
      <c r="B66" t="str">
        <f>VLOOKUP(E66,HOP!$B$12:$J$744,9,0)</f>
        <v>携程盛景直连</v>
      </c>
      <c r="C66" t="str">
        <f>VLOOKUP(E66,HOP!$B$12:$G$744,6,0)</f>
        <v>USD</v>
      </c>
      <c r="D66" t="str">
        <f>VLOOKUP(E66,Sheet1!$B$1:$C$733,2,0)</f>
        <v>1622657</v>
      </c>
      <c r="E66" s="8" t="s">
        <v>462</v>
      </c>
      <c r="F66" s="9">
        <v>260</v>
      </c>
      <c r="G66">
        <f t="shared" si="1"/>
        <v>260</v>
      </c>
      <c r="H66">
        <f>VLOOKUP(E66,'[1]Booking Info'!$B$12:$H$613,7,0)-F66</f>
        <v>0</v>
      </c>
      <c r="J66" s="12" t="s">
        <v>2611</v>
      </c>
      <c r="K66" s="12" t="s">
        <v>2607</v>
      </c>
      <c r="L66" s="13">
        <v>18</v>
      </c>
      <c r="M66">
        <f t="shared" si="2"/>
        <v>18</v>
      </c>
    </row>
    <row r="67" ht="13" hidden="1" customHeight="1" spans="1:13">
      <c r="A67" t="str">
        <f t="shared" ref="A67:A130" si="3">$A$1&amp;D67</f>
        <v>,1631004</v>
      </c>
      <c r="B67" t="str">
        <f>VLOOKUP(E67,HOP!$B$12:$J$744,9,0)</f>
        <v>携程盛景直连</v>
      </c>
      <c r="C67" t="str">
        <f>VLOOKUP(E67,HOP!$B$12:$G$744,6,0)</f>
        <v>USD</v>
      </c>
      <c r="D67" t="str">
        <f>VLOOKUP(E67,Sheet1!$B$1:$C$733,2,0)</f>
        <v>1631004</v>
      </c>
      <c r="E67" s="8" t="s">
        <v>469</v>
      </c>
      <c r="F67" s="9">
        <v>92</v>
      </c>
      <c r="G67">
        <f t="shared" ref="G67:G130" si="4">SUMIF($K$1:$K$733,E67,$L$1:$L$733)</f>
        <v>92</v>
      </c>
      <c r="H67">
        <f>VLOOKUP(E67,'[1]Booking Info'!$B$12:$H$613,7,0)-F67</f>
        <v>0</v>
      </c>
      <c r="J67" s="12" t="s">
        <v>2688</v>
      </c>
      <c r="K67" s="12" t="s">
        <v>2682</v>
      </c>
      <c r="L67" s="13">
        <v>188</v>
      </c>
      <c r="M67">
        <f t="shared" ref="M67:M130" si="5">VLOOKUP(K67,$E$1:$F$728,2,0)</f>
        <v>188</v>
      </c>
    </row>
    <row r="68" ht="13" hidden="1" customHeight="1" spans="1:13">
      <c r="A68" t="str">
        <f t="shared" si="3"/>
        <v>,1628456</v>
      </c>
      <c r="B68" t="str">
        <f>VLOOKUP(E68,HOP!$B$12:$J$744,9,0)</f>
        <v>携程盛景直连</v>
      </c>
      <c r="C68" t="str">
        <f>VLOOKUP(E68,HOP!$B$12:$G$744,6,0)</f>
        <v>USD</v>
      </c>
      <c r="D68" t="str">
        <f>VLOOKUP(E68,Sheet1!$B$1:$C$733,2,0)</f>
        <v>1628456</v>
      </c>
      <c r="E68" s="8" t="s">
        <v>474</v>
      </c>
      <c r="F68" s="9">
        <v>554</v>
      </c>
      <c r="G68">
        <f t="shared" si="4"/>
        <v>554</v>
      </c>
      <c r="H68">
        <f>VLOOKUP(E68,'[1]Booking Info'!$B$12:$H$613,7,0)-F68</f>
        <v>0</v>
      </c>
      <c r="J68" s="12" t="s">
        <v>2824</v>
      </c>
      <c r="K68" s="12" t="s">
        <v>2818</v>
      </c>
      <c r="L68" s="13">
        <v>252</v>
      </c>
      <c r="M68">
        <f t="shared" si="5"/>
        <v>252</v>
      </c>
    </row>
    <row r="69" ht="13" hidden="1" customHeight="1" spans="1:13">
      <c r="A69" t="str">
        <f t="shared" si="3"/>
        <v>,1623583</v>
      </c>
      <c r="B69" t="str">
        <f>VLOOKUP(E69,HOP!$B$12:$J$744,9,0)</f>
        <v>携程盛景直连</v>
      </c>
      <c r="C69" t="str">
        <f>VLOOKUP(E69,HOP!$B$12:$G$744,6,0)</f>
        <v>USD</v>
      </c>
      <c r="D69" t="str">
        <f>VLOOKUP(E69,Sheet1!$B$1:$C$733,2,0)</f>
        <v>1623583</v>
      </c>
      <c r="E69" s="8" t="s">
        <v>481</v>
      </c>
      <c r="F69" s="9">
        <v>235</v>
      </c>
      <c r="G69">
        <f t="shared" si="4"/>
        <v>235</v>
      </c>
      <c r="H69">
        <f>VLOOKUP(E69,'[1]Booking Info'!$B$12:$H$613,7,0)-F69</f>
        <v>0</v>
      </c>
      <c r="J69" s="12" t="s">
        <v>4016</v>
      </c>
      <c r="K69" s="12" t="s">
        <v>4013</v>
      </c>
      <c r="L69" s="13">
        <v>343</v>
      </c>
      <c r="M69">
        <f t="shared" si="5"/>
        <v>343</v>
      </c>
    </row>
    <row r="70" ht="13" customHeight="1" spans="1:13">
      <c r="A70" t="str">
        <f t="shared" si="3"/>
        <v>,1616706</v>
      </c>
      <c r="B70" s="11" t="str">
        <f>VLOOKUP(E70,HOP!$B$12:$J$744,9,0)</f>
        <v>携程盛景直连</v>
      </c>
      <c r="C70" t="str">
        <f>VLOOKUP(E70,HOP!$B$12:$G$744,6,0)</f>
        <v>USD</v>
      </c>
      <c r="D70" t="str">
        <f>VLOOKUP(E70,Sheet1!$B$1:$C$733,2,0)</f>
        <v>1616706</v>
      </c>
      <c r="E70" s="8" t="s">
        <v>488</v>
      </c>
      <c r="F70" s="9">
        <v>1818</v>
      </c>
      <c r="G70">
        <f t="shared" si="4"/>
        <v>1819</v>
      </c>
      <c r="J70" s="12" t="s">
        <v>3987</v>
      </c>
      <c r="K70" s="12" t="s">
        <v>3981</v>
      </c>
      <c r="L70" s="13">
        <v>551</v>
      </c>
      <c r="M70">
        <f t="shared" si="5"/>
        <v>551</v>
      </c>
    </row>
    <row r="71" ht="13" hidden="1" customHeight="1" spans="1:13">
      <c r="A71" t="str">
        <f t="shared" si="3"/>
        <v>,1629734</v>
      </c>
      <c r="B71" t="str">
        <f>VLOOKUP(E71,HOP!$B$12:$J$744,9,0)</f>
        <v>携程盛景直连</v>
      </c>
      <c r="C71" t="str">
        <f>VLOOKUP(E71,HOP!$B$12:$G$744,6,0)</f>
        <v>USD</v>
      </c>
      <c r="D71" t="str">
        <f>VLOOKUP(E71,Sheet1!$B$1:$C$733,2,0)</f>
        <v>1629734</v>
      </c>
      <c r="E71" s="8" t="s">
        <v>495</v>
      </c>
      <c r="F71" s="9">
        <v>113</v>
      </c>
      <c r="G71">
        <f t="shared" si="4"/>
        <v>113</v>
      </c>
      <c r="H71">
        <f>VLOOKUP(E71,'[1]Booking Info'!$B$12:$H$613,7,0)-F71</f>
        <v>0</v>
      </c>
      <c r="J71" s="12" t="s">
        <v>3232</v>
      </c>
      <c r="K71" s="12" t="s">
        <v>3229</v>
      </c>
      <c r="L71" s="13">
        <v>193</v>
      </c>
      <c r="M71">
        <f t="shared" si="5"/>
        <v>193</v>
      </c>
    </row>
    <row r="72" ht="13" hidden="1" customHeight="1" spans="1:13">
      <c r="A72" t="str">
        <f t="shared" si="3"/>
        <v>,1616079</v>
      </c>
      <c r="B72" t="str">
        <f>VLOOKUP(E72,HOP!$B$12:$J$744,9,0)</f>
        <v>携程盛景直连</v>
      </c>
      <c r="C72" t="str">
        <f>VLOOKUP(E72,HOP!$B$12:$G$744,6,0)</f>
        <v>USD</v>
      </c>
      <c r="D72" t="str">
        <f>VLOOKUP(E72,Sheet1!$B$1:$C$733,2,0)</f>
        <v>1616079</v>
      </c>
      <c r="E72" s="8" t="s">
        <v>499</v>
      </c>
      <c r="F72" s="9">
        <v>439</v>
      </c>
      <c r="G72">
        <f t="shared" si="4"/>
        <v>439</v>
      </c>
      <c r="H72">
        <f>VLOOKUP(E72,'[1]Booking Info'!$B$12:$H$613,7,0)-F72</f>
        <v>0</v>
      </c>
      <c r="J72" s="12" t="s">
        <v>2734</v>
      </c>
      <c r="K72" s="12" t="s">
        <v>2729</v>
      </c>
      <c r="L72" s="13">
        <v>38</v>
      </c>
      <c r="M72">
        <f t="shared" si="5"/>
        <v>38</v>
      </c>
    </row>
    <row r="73" ht="13" hidden="1" customHeight="1" spans="1:13">
      <c r="A73" t="str">
        <f t="shared" si="3"/>
        <v>,1540457</v>
      </c>
      <c r="B73" t="str">
        <f>VLOOKUP(E73,HOP!$B$12:$J$744,9,0)</f>
        <v>携程-盛景</v>
      </c>
      <c r="C73" t="str">
        <f>VLOOKUP(E73,HOP!$B$12:$G$744,6,0)</f>
        <v>RMB</v>
      </c>
      <c r="D73" t="str">
        <f>VLOOKUP(E73,Sheet1!$B$1:$C$733,2,0)</f>
        <v>1540457</v>
      </c>
      <c r="E73" s="8" t="s">
        <v>504</v>
      </c>
      <c r="F73" s="9">
        <v>4440</v>
      </c>
      <c r="G73">
        <f t="shared" si="4"/>
        <v>4440</v>
      </c>
      <c r="J73" s="12" t="s">
        <v>2698</v>
      </c>
      <c r="K73" s="12" t="s">
        <v>2695</v>
      </c>
      <c r="L73" s="13">
        <v>102</v>
      </c>
      <c r="M73">
        <f t="shared" si="5"/>
        <v>102</v>
      </c>
    </row>
    <row r="74" ht="13" hidden="1" customHeight="1" spans="1:13">
      <c r="A74" t="str">
        <f t="shared" si="3"/>
        <v>,1628010</v>
      </c>
      <c r="B74" t="str">
        <f>VLOOKUP(E74,HOP!$B$12:$J$744,9,0)</f>
        <v>携程盛景直连</v>
      </c>
      <c r="C74" t="str">
        <f>VLOOKUP(E74,HOP!$B$12:$G$744,6,0)</f>
        <v>USD</v>
      </c>
      <c r="D74" t="str">
        <f>VLOOKUP(E74,Sheet1!$B$1:$C$733,2,0)</f>
        <v>1628010</v>
      </c>
      <c r="E74" s="8" t="s">
        <v>510</v>
      </c>
      <c r="F74" s="9">
        <v>272</v>
      </c>
      <c r="G74">
        <f t="shared" si="4"/>
        <v>272</v>
      </c>
      <c r="H74">
        <f>VLOOKUP(E74,'[1]Booking Info'!$B$12:$H$613,7,0)-F74</f>
        <v>0</v>
      </c>
      <c r="J74" s="12" t="s">
        <v>2508</v>
      </c>
      <c r="K74" s="12" t="s">
        <v>2503</v>
      </c>
      <c r="L74" s="13">
        <v>40</v>
      </c>
      <c r="M74">
        <f t="shared" si="5"/>
        <v>40</v>
      </c>
    </row>
    <row r="75" ht="13" hidden="1" customHeight="1" spans="1:13">
      <c r="A75" t="str">
        <f t="shared" si="3"/>
        <v>,1624892</v>
      </c>
      <c r="B75" t="str">
        <f>VLOOKUP(E75,HOP!$B$12:$J$744,9,0)</f>
        <v>携程盛景直连</v>
      </c>
      <c r="C75" t="str">
        <f>VLOOKUP(E75,HOP!$B$12:$G$744,6,0)</f>
        <v>USD</v>
      </c>
      <c r="D75" t="str">
        <f>VLOOKUP(E75,Sheet1!$B$1:$C$733,2,0)</f>
        <v>1624892</v>
      </c>
      <c r="E75" s="8" t="s">
        <v>516</v>
      </c>
      <c r="F75" s="9">
        <v>73</v>
      </c>
      <c r="G75">
        <f t="shared" si="4"/>
        <v>73</v>
      </c>
      <c r="H75">
        <f>VLOOKUP(E75,'[1]Booking Info'!$B$12:$H$613,7,0)-F75</f>
        <v>0</v>
      </c>
      <c r="J75" s="12" t="s">
        <v>3573</v>
      </c>
      <c r="K75" s="12" t="s">
        <v>3570</v>
      </c>
      <c r="L75" s="13">
        <v>156</v>
      </c>
      <c r="M75">
        <f t="shared" si="5"/>
        <v>156</v>
      </c>
    </row>
    <row r="76" ht="13" customHeight="1" spans="1:13">
      <c r="A76" t="str">
        <f t="shared" si="3"/>
        <v>,1606389</v>
      </c>
      <c r="B76" s="11" t="str">
        <f>VLOOKUP(E76,HOP!$B$12:$J$744,9,0)</f>
        <v>携程盛景直连</v>
      </c>
      <c r="C76" t="str">
        <f>VLOOKUP(E76,HOP!$B$12:$G$744,6,0)</f>
        <v>RMB</v>
      </c>
      <c r="D76" t="str">
        <f>VLOOKUP(E76,Sheet1!$B$1:$C$733,2,0)</f>
        <v>1606389</v>
      </c>
      <c r="E76" s="8" t="s">
        <v>521</v>
      </c>
      <c r="F76" s="9">
        <v>2091.9</v>
      </c>
      <c r="G76">
        <f t="shared" si="4"/>
        <v>2202</v>
      </c>
      <c r="J76" s="12" t="s">
        <v>2704</v>
      </c>
      <c r="K76" s="12" t="s">
        <v>2699</v>
      </c>
      <c r="L76" s="13">
        <v>88</v>
      </c>
      <c r="M76">
        <f t="shared" si="5"/>
        <v>88</v>
      </c>
    </row>
    <row r="77" ht="13" hidden="1" customHeight="1" spans="1:13">
      <c r="A77" t="str">
        <f t="shared" si="3"/>
        <v>,1629677</v>
      </c>
      <c r="B77" t="str">
        <f>VLOOKUP(E77,HOP!$B$12:$J$744,9,0)</f>
        <v>携程盛景直连</v>
      </c>
      <c r="C77" t="str">
        <f>VLOOKUP(E77,HOP!$B$12:$G$744,6,0)</f>
        <v>USD</v>
      </c>
      <c r="D77" t="str">
        <f>VLOOKUP(E77,Sheet1!$B$1:$C$733,2,0)</f>
        <v>1629677</v>
      </c>
      <c r="E77" s="8" t="s">
        <v>528</v>
      </c>
      <c r="F77" s="9">
        <v>92</v>
      </c>
      <c r="G77">
        <f t="shared" si="4"/>
        <v>92</v>
      </c>
      <c r="H77">
        <f>VLOOKUP(E77,'[1]Booking Info'!$B$12:$H$613,7,0)-F77</f>
        <v>0</v>
      </c>
      <c r="J77" s="12" t="s">
        <v>2951</v>
      </c>
      <c r="K77" s="12" t="s">
        <v>2948</v>
      </c>
      <c r="L77" s="13">
        <v>38</v>
      </c>
      <c r="M77">
        <f t="shared" si="5"/>
        <v>38</v>
      </c>
    </row>
    <row r="78" ht="13" hidden="1" customHeight="1" spans="1:13">
      <c r="A78" t="str">
        <f t="shared" si="3"/>
        <v>,1607186</v>
      </c>
      <c r="B78" t="str">
        <f>VLOOKUP(E78,HOP!$B$12:$J$744,9,0)</f>
        <v>携程盛景直连</v>
      </c>
      <c r="C78" t="str">
        <f>VLOOKUP(E78,HOP!$B$12:$G$744,6,0)</f>
        <v>RMB</v>
      </c>
      <c r="D78" t="str">
        <f>VLOOKUP(E78,Sheet1!$B$1:$C$733,2,0)</f>
        <v>1607186</v>
      </c>
      <c r="E78" s="8" t="s">
        <v>535</v>
      </c>
      <c r="F78" s="9">
        <v>1685</v>
      </c>
      <c r="G78">
        <f t="shared" si="4"/>
        <v>1685</v>
      </c>
      <c r="J78" s="12" t="s">
        <v>3454</v>
      </c>
      <c r="K78" s="12" t="s">
        <v>3450</v>
      </c>
      <c r="L78" s="13">
        <v>28</v>
      </c>
      <c r="M78">
        <f t="shared" si="5"/>
        <v>28</v>
      </c>
    </row>
    <row r="79" ht="13" hidden="1" customHeight="1" spans="1:13">
      <c r="A79" t="str">
        <f t="shared" si="3"/>
        <v>,1630982</v>
      </c>
      <c r="B79" t="str">
        <f>VLOOKUP(E79,HOP!$B$12:$J$744,9,0)</f>
        <v>携程盛景直连</v>
      </c>
      <c r="C79" t="str">
        <f>VLOOKUP(E79,HOP!$B$12:$G$744,6,0)</f>
        <v>USD</v>
      </c>
      <c r="D79" t="str">
        <f>VLOOKUP(E79,Sheet1!$B$1:$C$733,2,0)</f>
        <v>1630982</v>
      </c>
      <c r="E79" s="8" t="s">
        <v>539</v>
      </c>
      <c r="F79" s="9">
        <v>72</v>
      </c>
      <c r="G79">
        <f t="shared" si="4"/>
        <v>72</v>
      </c>
      <c r="H79">
        <f>VLOOKUP(E79,'[1]Booking Info'!$B$12:$H$613,7,0)-F79</f>
        <v>0</v>
      </c>
      <c r="J79" s="12" t="s">
        <v>2898</v>
      </c>
      <c r="K79" s="12" t="s">
        <v>2894</v>
      </c>
      <c r="L79" s="13">
        <v>51</v>
      </c>
      <c r="M79">
        <f t="shared" si="5"/>
        <v>51</v>
      </c>
    </row>
    <row r="80" ht="13" hidden="1" customHeight="1" spans="1:13">
      <c r="A80" t="str">
        <f t="shared" si="3"/>
        <v>,1629932</v>
      </c>
      <c r="B80" t="str">
        <f>VLOOKUP(E80,HOP!$B$12:$J$744,9,0)</f>
        <v>携程盛景直连</v>
      </c>
      <c r="C80" t="str">
        <f>VLOOKUP(E80,HOP!$B$12:$G$744,6,0)</f>
        <v>USD</v>
      </c>
      <c r="D80" t="str">
        <f>VLOOKUP(E80,Sheet1!$B$1:$C$733,2,0)</f>
        <v>1629932</v>
      </c>
      <c r="E80" s="8" t="s">
        <v>544</v>
      </c>
      <c r="F80" s="9">
        <v>290</v>
      </c>
      <c r="G80">
        <f t="shared" si="4"/>
        <v>290</v>
      </c>
      <c r="H80">
        <f>VLOOKUP(E80,'[1]Booking Info'!$B$12:$H$613,7,0)-F80</f>
        <v>0</v>
      </c>
      <c r="J80" s="12" t="s">
        <v>4380</v>
      </c>
      <c r="K80" s="12" t="s">
        <v>4381</v>
      </c>
      <c r="L80" s="13">
        <v>75</v>
      </c>
      <c r="M80" t="e">
        <f t="shared" si="5"/>
        <v>#N/A</v>
      </c>
    </row>
    <row r="81" ht="13" hidden="1" customHeight="1" spans="1:13">
      <c r="A81" t="str">
        <f t="shared" si="3"/>
        <v>,1629585</v>
      </c>
      <c r="B81" t="str">
        <f>VLOOKUP(E81,HOP!$B$12:$J$744,9,0)</f>
        <v>携程盛景直连</v>
      </c>
      <c r="C81" t="str">
        <f>VLOOKUP(E81,HOP!$B$12:$G$744,6,0)</f>
        <v>USD</v>
      </c>
      <c r="D81" t="str">
        <f>VLOOKUP(E81,Sheet1!$B$1:$C$733,2,0)</f>
        <v>1629585</v>
      </c>
      <c r="E81" s="8" t="s">
        <v>548</v>
      </c>
      <c r="F81" s="9">
        <v>46</v>
      </c>
      <c r="G81">
        <f t="shared" si="4"/>
        <v>46</v>
      </c>
      <c r="H81">
        <f>VLOOKUP(E81,'[1]Booking Info'!$B$12:$H$613,7,0)-F81</f>
        <v>0</v>
      </c>
      <c r="J81" s="12" t="s">
        <v>2535</v>
      </c>
      <c r="K81" s="12" t="s">
        <v>2531</v>
      </c>
      <c r="L81" s="13">
        <v>17</v>
      </c>
      <c r="M81">
        <f t="shared" si="5"/>
        <v>17</v>
      </c>
    </row>
    <row r="82" ht="13" hidden="1" customHeight="1" spans="1:13">
      <c r="A82" t="str">
        <f t="shared" si="3"/>
        <v>,1630391</v>
      </c>
      <c r="B82" t="str">
        <f>VLOOKUP(E82,HOP!$B$12:$J$744,9,0)</f>
        <v>携程盛景直连</v>
      </c>
      <c r="C82" t="str">
        <f>VLOOKUP(E82,HOP!$B$12:$G$744,6,0)</f>
        <v>USD</v>
      </c>
      <c r="D82" t="str">
        <f>VLOOKUP(E82,Sheet1!$B$1:$C$733,2,0)</f>
        <v>1630391</v>
      </c>
      <c r="E82" s="8" t="s">
        <v>555</v>
      </c>
      <c r="F82" s="9">
        <v>119</v>
      </c>
      <c r="G82">
        <f t="shared" si="4"/>
        <v>119</v>
      </c>
      <c r="H82">
        <f>VLOOKUP(E82,'[1]Booking Info'!$B$12:$H$613,7,0)-F82</f>
        <v>0</v>
      </c>
      <c r="J82" s="12" t="s">
        <v>3202</v>
      </c>
      <c r="K82" s="12" t="s">
        <v>3199</v>
      </c>
      <c r="L82" s="13">
        <v>53</v>
      </c>
      <c r="M82">
        <f t="shared" si="5"/>
        <v>53</v>
      </c>
    </row>
    <row r="83" ht="13" hidden="1" customHeight="1" spans="1:13">
      <c r="A83" t="str">
        <f t="shared" si="3"/>
        <v>,1630729</v>
      </c>
      <c r="B83" t="str">
        <f>VLOOKUP(E83,HOP!$B$12:$J$744,9,0)</f>
        <v>携程盛景直连</v>
      </c>
      <c r="C83" t="str">
        <f>VLOOKUP(E83,HOP!$B$12:$G$744,6,0)</f>
        <v>USD</v>
      </c>
      <c r="D83" t="str">
        <f>VLOOKUP(E83,Sheet1!$B$1:$C$733,2,0)</f>
        <v>1630729</v>
      </c>
      <c r="E83" s="8" t="s">
        <v>562</v>
      </c>
      <c r="F83" s="9">
        <v>236</v>
      </c>
      <c r="G83">
        <f t="shared" si="4"/>
        <v>236</v>
      </c>
      <c r="H83">
        <f>VLOOKUP(E83,'[1]Booking Info'!$B$12:$H$613,7,0)-F83</f>
        <v>0</v>
      </c>
      <c r="J83" s="12" t="s">
        <v>3398</v>
      </c>
      <c r="K83" s="12" t="s">
        <v>3392</v>
      </c>
      <c r="L83" s="13">
        <v>92</v>
      </c>
      <c r="M83">
        <f t="shared" si="5"/>
        <v>92</v>
      </c>
    </row>
    <row r="84" ht="13" customHeight="1" spans="1:13">
      <c r="A84" t="str">
        <f t="shared" si="3"/>
        <v>,1617361</v>
      </c>
      <c r="B84" s="11" t="str">
        <f>VLOOKUP(E84,HOP!$B$12:$J$744,9,0)</f>
        <v>携程盛景直连</v>
      </c>
      <c r="C84" t="str">
        <f>VLOOKUP(E84,HOP!$B$12:$G$744,6,0)</f>
        <v>USD</v>
      </c>
      <c r="D84" t="str">
        <f>VLOOKUP(E84,Sheet1!$B$1:$C$733,2,0)</f>
        <v>1617361</v>
      </c>
      <c r="E84" s="8" t="s">
        <v>568</v>
      </c>
      <c r="F84" s="9">
        <v>473.2</v>
      </c>
      <c r="G84">
        <f t="shared" si="4"/>
        <v>498</v>
      </c>
      <c r="J84" s="12" t="s">
        <v>2520</v>
      </c>
      <c r="K84" s="12" t="s">
        <v>2518</v>
      </c>
      <c r="L84" s="13">
        <v>43</v>
      </c>
      <c r="M84">
        <f t="shared" si="5"/>
        <v>43</v>
      </c>
    </row>
    <row r="85" ht="13" hidden="1" customHeight="1" spans="1:13">
      <c r="A85" t="str">
        <f t="shared" si="3"/>
        <v>,1561739</v>
      </c>
      <c r="B85" t="str">
        <f>VLOOKUP(E85,HOP!$B$12:$J$744,9,0)</f>
        <v>携程-盛景</v>
      </c>
      <c r="C85" t="str">
        <f>VLOOKUP(E85,HOP!$B$12:$G$744,6,0)</f>
        <v>RMB</v>
      </c>
      <c r="D85" t="str">
        <f>VLOOKUP(E85,Sheet1!$B$1:$C$733,2,0)</f>
        <v>1561739</v>
      </c>
      <c r="E85" s="8" t="s">
        <v>575</v>
      </c>
      <c r="F85" s="9">
        <v>10110</v>
      </c>
      <c r="G85">
        <f t="shared" si="4"/>
        <v>10110</v>
      </c>
      <c r="J85" s="12" t="s">
        <v>2560</v>
      </c>
      <c r="K85" s="12" t="s">
        <v>2558</v>
      </c>
      <c r="L85" s="13">
        <v>14</v>
      </c>
      <c r="M85">
        <f t="shared" si="5"/>
        <v>14</v>
      </c>
    </row>
    <row r="86" ht="13" customHeight="1" spans="1:13">
      <c r="A86" t="str">
        <f t="shared" si="3"/>
        <v>,1618487</v>
      </c>
      <c r="B86" s="11" t="str">
        <f>VLOOKUP(E86,HOP!$B$12:$J$744,9,0)</f>
        <v>携程盛景直连</v>
      </c>
      <c r="C86" t="str">
        <f>VLOOKUP(E86,HOP!$B$12:$G$744,6,0)</f>
        <v>USD</v>
      </c>
      <c r="D86" t="str">
        <f>VLOOKUP(E86,Sheet1!$B$1:$C$733,2,0)</f>
        <v>1618487</v>
      </c>
      <c r="E86" s="8" t="s">
        <v>581</v>
      </c>
      <c r="F86" s="9">
        <v>456</v>
      </c>
      <c r="G86">
        <f t="shared" si="4"/>
        <v>480</v>
      </c>
      <c r="J86" s="12" t="s">
        <v>3284</v>
      </c>
      <c r="K86" s="12" t="s">
        <v>3279</v>
      </c>
      <c r="L86" s="13">
        <v>37</v>
      </c>
      <c r="M86">
        <f t="shared" si="5"/>
        <v>37</v>
      </c>
    </row>
    <row r="87" ht="13" hidden="1" customHeight="1" spans="1:13">
      <c r="A87" t="str">
        <f t="shared" si="3"/>
        <v>,1630466</v>
      </c>
      <c r="B87" t="str">
        <f>VLOOKUP(E87,HOP!$B$12:$J$744,9,0)</f>
        <v>携程盛景直连</v>
      </c>
      <c r="C87" t="str">
        <f>VLOOKUP(E87,HOP!$B$12:$G$744,6,0)</f>
        <v>USD</v>
      </c>
      <c r="D87" t="str">
        <f>VLOOKUP(E87,Sheet1!$B$1:$C$733,2,0)</f>
        <v>1630466</v>
      </c>
      <c r="E87" s="8" t="s">
        <v>587</v>
      </c>
      <c r="F87" s="9">
        <v>59</v>
      </c>
      <c r="G87">
        <f t="shared" si="4"/>
        <v>59</v>
      </c>
      <c r="H87">
        <f>VLOOKUP(E87,'[1]Booking Info'!$B$12:$H$613,7,0)-F87</f>
        <v>0</v>
      </c>
      <c r="J87" s="12" t="s">
        <v>3322</v>
      </c>
      <c r="K87" s="12" t="s">
        <v>3317</v>
      </c>
      <c r="L87" s="13">
        <v>137</v>
      </c>
      <c r="M87">
        <f t="shared" si="5"/>
        <v>137</v>
      </c>
    </row>
    <row r="88" ht="13" hidden="1" customHeight="1" spans="1:13">
      <c r="A88" t="str">
        <f t="shared" si="3"/>
        <v>,1603480</v>
      </c>
      <c r="B88" t="str">
        <f>VLOOKUP(E88,HOP!$B$12:$J$744,9,0)</f>
        <v>携程盛景直连</v>
      </c>
      <c r="C88" t="str">
        <f>VLOOKUP(E88,HOP!$B$12:$G$744,6,0)</f>
        <v>RMB</v>
      </c>
      <c r="D88" t="str">
        <f>VLOOKUP(E88,Sheet1!$B$1:$C$733,2,0)</f>
        <v>1603480</v>
      </c>
      <c r="E88" s="8" t="s">
        <v>592</v>
      </c>
      <c r="F88" s="9">
        <v>852</v>
      </c>
      <c r="G88">
        <f t="shared" si="4"/>
        <v>852</v>
      </c>
      <c r="J88" s="12" t="s">
        <v>3578</v>
      </c>
      <c r="K88" s="12" t="s">
        <v>3574</v>
      </c>
      <c r="L88" s="13">
        <v>96</v>
      </c>
      <c r="M88">
        <f t="shared" si="5"/>
        <v>96</v>
      </c>
    </row>
    <row r="89" ht="13" hidden="1" customHeight="1" spans="1:13">
      <c r="A89" t="str">
        <f t="shared" si="3"/>
        <v>,1607947</v>
      </c>
      <c r="B89" t="str">
        <f>VLOOKUP(E89,HOP!$B$12:$J$744,9,0)</f>
        <v>携程盛景直连</v>
      </c>
      <c r="C89" t="str">
        <f>VLOOKUP(E89,HOP!$B$12:$G$744,6,0)</f>
        <v>RMB</v>
      </c>
      <c r="D89" t="str">
        <f>VLOOKUP(E89,Sheet1!$B$1:$C$733,2,0)</f>
        <v>1607947</v>
      </c>
      <c r="E89" s="8" t="s">
        <v>598</v>
      </c>
      <c r="F89" s="9">
        <v>10304</v>
      </c>
      <c r="G89">
        <f t="shared" si="4"/>
        <v>10304</v>
      </c>
      <c r="J89" s="12" t="s">
        <v>2857</v>
      </c>
      <c r="K89" s="12" t="s">
        <v>2851</v>
      </c>
      <c r="L89" s="13">
        <v>240</v>
      </c>
      <c r="M89">
        <f t="shared" si="5"/>
        <v>240</v>
      </c>
    </row>
    <row r="90" ht="13" hidden="1" customHeight="1" spans="1:13">
      <c r="A90" t="str">
        <f t="shared" si="3"/>
        <v>,1630883</v>
      </c>
      <c r="B90" t="str">
        <f>VLOOKUP(E90,HOP!$B$12:$J$744,9,0)</f>
        <v>携程盛景直连</v>
      </c>
      <c r="C90" t="str">
        <f>VLOOKUP(E90,HOP!$B$12:$G$744,6,0)</f>
        <v>USD</v>
      </c>
      <c r="D90" t="str">
        <f>VLOOKUP(E90,Sheet1!$B$1:$C$733,2,0)</f>
        <v>1630883</v>
      </c>
      <c r="E90" s="8" t="s">
        <v>604</v>
      </c>
      <c r="F90" s="9">
        <v>35</v>
      </c>
      <c r="G90">
        <f t="shared" si="4"/>
        <v>35</v>
      </c>
      <c r="H90">
        <f>VLOOKUP(E90,'[1]Booking Info'!$B$12:$H$613,7,0)-F90</f>
        <v>0</v>
      </c>
      <c r="J90" s="12" t="s">
        <v>3040</v>
      </c>
      <c r="K90" s="12" t="s">
        <v>3037</v>
      </c>
      <c r="L90" s="13">
        <v>71</v>
      </c>
      <c r="M90">
        <f t="shared" si="5"/>
        <v>71</v>
      </c>
    </row>
    <row r="91" ht="13" hidden="1" customHeight="1" spans="1:13">
      <c r="A91" t="str">
        <f t="shared" si="3"/>
        <v>,1628624</v>
      </c>
      <c r="B91" t="str">
        <f>VLOOKUP(E91,HOP!$B$12:$J$744,9,0)</f>
        <v>携程盛景直连</v>
      </c>
      <c r="C91" t="str">
        <f>VLOOKUP(E91,HOP!$B$12:$G$744,6,0)</f>
        <v>USD</v>
      </c>
      <c r="D91" t="str">
        <f>VLOOKUP(E91,Sheet1!$B$1:$C$733,2,0)</f>
        <v>1628624</v>
      </c>
      <c r="E91" s="8" t="s">
        <v>608</v>
      </c>
      <c r="F91" s="9">
        <v>183</v>
      </c>
      <c r="G91">
        <f t="shared" si="4"/>
        <v>183</v>
      </c>
      <c r="H91">
        <f>VLOOKUP(E91,'[1]Booking Info'!$B$12:$H$613,7,0)-F91</f>
        <v>0</v>
      </c>
      <c r="J91" s="12" t="s">
        <v>3257</v>
      </c>
      <c r="K91" s="12" t="s">
        <v>3253</v>
      </c>
      <c r="L91" s="13">
        <v>196</v>
      </c>
      <c r="M91">
        <f t="shared" si="5"/>
        <v>196</v>
      </c>
    </row>
    <row r="92" ht="13" hidden="1" customHeight="1" spans="1:13">
      <c r="A92" t="str">
        <f t="shared" si="3"/>
        <v>,1630838</v>
      </c>
      <c r="B92" t="str">
        <f>VLOOKUP(E92,HOP!$B$12:$J$744,9,0)</f>
        <v>携程盛景直连</v>
      </c>
      <c r="C92" t="str">
        <f>VLOOKUP(E92,HOP!$B$12:$G$744,6,0)</f>
        <v>USD</v>
      </c>
      <c r="D92" t="str">
        <f>VLOOKUP(E92,Sheet1!$B$1:$C$733,2,0)</f>
        <v>1630838</v>
      </c>
      <c r="E92" s="8" t="s">
        <v>614</v>
      </c>
      <c r="F92" s="9">
        <v>84</v>
      </c>
      <c r="G92">
        <f t="shared" si="4"/>
        <v>84</v>
      </c>
      <c r="H92">
        <f>VLOOKUP(E92,'[1]Booking Info'!$B$12:$H$613,7,0)-F92</f>
        <v>0</v>
      </c>
      <c r="J92" s="12" t="s">
        <v>3630</v>
      </c>
      <c r="K92" s="12" t="s">
        <v>3627</v>
      </c>
      <c r="L92" s="13">
        <v>450</v>
      </c>
      <c r="M92">
        <f t="shared" si="5"/>
        <v>450</v>
      </c>
    </row>
    <row r="93" ht="13" hidden="1" customHeight="1" spans="1:13">
      <c r="A93" t="str">
        <f t="shared" si="3"/>
        <v>,1552381</v>
      </c>
      <c r="B93" t="str">
        <f>VLOOKUP(E93,HOP!$B$12:$J$744,9,0)</f>
        <v>携程-盛景</v>
      </c>
      <c r="C93" t="str">
        <f>VLOOKUP(E93,HOP!$B$12:$G$744,6,0)</f>
        <v>RMB</v>
      </c>
      <c r="D93" t="str">
        <f>VLOOKUP(E93,Sheet1!$B$1:$C$733,2,0)</f>
        <v>1552381</v>
      </c>
      <c r="E93" s="8" t="s">
        <v>620</v>
      </c>
      <c r="F93" s="9">
        <v>4440</v>
      </c>
      <c r="G93">
        <f t="shared" si="4"/>
        <v>4440</v>
      </c>
      <c r="J93" s="12" t="s">
        <v>3681</v>
      </c>
      <c r="K93" s="12" t="s">
        <v>3676</v>
      </c>
      <c r="L93" s="13">
        <v>136</v>
      </c>
      <c r="M93">
        <f t="shared" si="5"/>
        <v>136</v>
      </c>
    </row>
    <row r="94" ht="13" hidden="1" customHeight="1" spans="1:13">
      <c r="A94" t="str">
        <f t="shared" si="3"/>
        <v>,1629989</v>
      </c>
      <c r="B94" t="str">
        <f>VLOOKUP(E94,HOP!$B$12:$J$744,9,0)</f>
        <v>携程盛景直连</v>
      </c>
      <c r="C94" t="str">
        <f>VLOOKUP(E94,HOP!$B$12:$G$744,6,0)</f>
        <v>USD</v>
      </c>
      <c r="D94" t="str">
        <f>VLOOKUP(E94,Sheet1!$B$1:$C$733,2,0)</f>
        <v>1629989</v>
      </c>
      <c r="E94" s="8" t="s">
        <v>623</v>
      </c>
      <c r="F94" s="9">
        <v>46</v>
      </c>
      <c r="G94">
        <f t="shared" si="4"/>
        <v>46</v>
      </c>
      <c r="H94">
        <f>VLOOKUP(E94,'[1]Booking Info'!$B$12:$H$613,7,0)-F94</f>
        <v>0</v>
      </c>
      <c r="J94" s="12" t="s">
        <v>3513</v>
      </c>
      <c r="K94" s="12" t="s">
        <v>3507</v>
      </c>
      <c r="L94" s="13">
        <v>290</v>
      </c>
      <c r="M94">
        <f t="shared" si="5"/>
        <v>290</v>
      </c>
    </row>
    <row r="95" ht="13" hidden="1" customHeight="1" spans="1:13">
      <c r="A95" t="str">
        <f t="shared" si="3"/>
        <v>,1629306</v>
      </c>
      <c r="B95" t="str">
        <f>VLOOKUP(E95,HOP!$B$12:$J$744,9,0)</f>
        <v>携程盛景直连</v>
      </c>
      <c r="C95" t="str">
        <f>VLOOKUP(E95,HOP!$B$12:$G$744,6,0)</f>
        <v>USD</v>
      </c>
      <c r="D95" t="str">
        <f>VLOOKUP(E95,Sheet1!$B$1:$C$733,2,0)</f>
        <v>1629306</v>
      </c>
      <c r="E95" s="8" t="s">
        <v>630</v>
      </c>
      <c r="F95" s="9">
        <v>377</v>
      </c>
      <c r="G95">
        <f t="shared" si="4"/>
        <v>377</v>
      </c>
      <c r="H95">
        <f>VLOOKUP(E95,'[1]Booking Info'!$B$12:$H$613,7,0)-F95</f>
        <v>0</v>
      </c>
      <c r="J95" s="12" t="s">
        <v>3926</v>
      </c>
      <c r="K95" s="12" t="s">
        <v>3923</v>
      </c>
      <c r="L95" s="13">
        <v>652</v>
      </c>
      <c r="M95">
        <f t="shared" si="5"/>
        <v>652</v>
      </c>
    </row>
    <row r="96" ht="13" hidden="1" customHeight="1" spans="1:13">
      <c r="A96" t="str">
        <f t="shared" si="3"/>
        <v>,1624022</v>
      </c>
      <c r="B96" t="str">
        <f>VLOOKUP(E96,HOP!$B$12:$J$744,9,0)</f>
        <v>携程盛景直连</v>
      </c>
      <c r="C96" t="str">
        <f>VLOOKUP(E96,HOP!$B$12:$G$744,6,0)</f>
        <v>USD</v>
      </c>
      <c r="D96" t="str">
        <f>VLOOKUP(E96,Sheet1!$B$1:$C$733,2,0)</f>
        <v>1624022</v>
      </c>
      <c r="E96" s="8" t="s">
        <v>635</v>
      </c>
      <c r="F96" s="9">
        <v>130</v>
      </c>
      <c r="G96">
        <f t="shared" si="4"/>
        <v>130</v>
      </c>
      <c r="H96">
        <f>VLOOKUP(E96,'[1]Booking Info'!$B$12:$H$613,7,0)-F96</f>
        <v>0</v>
      </c>
      <c r="J96" s="12" t="s">
        <v>3558</v>
      </c>
      <c r="K96" s="12" t="s">
        <v>3555</v>
      </c>
      <c r="L96" s="13">
        <v>129</v>
      </c>
      <c r="M96">
        <f t="shared" si="5"/>
        <v>129</v>
      </c>
    </row>
    <row r="97" ht="13" customHeight="1" spans="1:13">
      <c r="A97" t="str">
        <f t="shared" si="3"/>
        <v>,1610262</v>
      </c>
      <c r="B97" s="11" t="str">
        <f>VLOOKUP(E97,HOP!$B$12:$J$744,9,0)</f>
        <v>携程盛景直连</v>
      </c>
      <c r="C97" t="str">
        <f>VLOOKUP(E97,HOP!$B$12:$G$744,6,0)</f>
        <v>RMB</v>
      </c>
      <c r="D97" t="str">
        <f>VLOOKUP(E97,Sheet1!$B$1:$C$733,2,0)</f>
        <v>1610262</v>
      </c>
      <c r="E97" s="8" t="s">
        <v>642</v>
      </c>
      <c r="F97" s="9">
        <v>2576.4</v>
      </c>
      <c r="G97">
        <f t="shared" si="4"/>
        <v>2712</v>
      </c>
      <c r="J97" s="12" t="s">
        <v>2811</v>
      </c>
      <c r="K97" s="12" t="s">
        <v>2807</v>
      </c>
      <c r="L97" s="13">
        <v>154</v>
      </c>
      <c r="M97">
        <f t="shared" si="5"/>
        <v>154</v>
      </c>
    </row>
    <row r="98" ht="13" hidden="1" customHeight="1" spans="1:13">
      <c r="A98" t="str">
        <f t="shared" si="3"/>
        <v>,1622843</v>
      </c>
      <c r="B98" t="str">
        <f>VLOOKUP(E98,HOP!$B$12:$J$744,9,0)</f>
        <v>携程盛景直连</v>
      </c>
      <c r="C98" t="str">
        <f>VLOOKUP(E98,HOP!$B$12:$G$744,6,0)</f>
        <v>USD</v>
      </c>
      <c r="D98" t="str">
        <f>VLOOKUP(E98,Sheet1!$B$1:$C$733,2,0)</f>
        <v>1622843</v>
      </c>
      <c r="E98" s="8" t="s">
        <v>648</v>
      </c>
      <c r="F98" s="9">
        <v>974</v>
      </c>
      <c r="G98">
        <f t="shared" si="4"/>
        <v>974</v>
      </c>
      <c r="H98">
        <f>VLOOKUP(E98,'[1]Booking Info'!$B$12:$H$613,7,0)-F98</f>
        <v>0</v>
      </c>
      <c r="J98" s="12" t="s">
        <v>3445</v>
      </c>
      <c r="K98" s="12" t="s">
        <v>3441</v>
      </c>
      <c r="L98" s="13">
        <v>82</v>
      </c>
      <c r="M98">
        <f t="shared" si="5"/>
        <v>82</v>
      </c>
    </row>
    <row r="99" ht="13" hidden="1" customHeight="1" spans="1:13">
      <c r="A99" t="str">
        <f t="shared" si="3"/>
        <v>,1625872</v>
      </c>
      <c r="B99" t="str">
        <f>VLOOKUP(E99,HOP!$B$12:$J$744,9,0)</f>
        <v>携程盛景直连</v>
      </c>
      <c r="C99" t="str">
        <f>VLOOKUP(E99,HOP!$B$12:$G$744,6,0)</f>
        <v>USD</v>
      </c>
      <c r="D99" t="str">
        <f>VLOOKUP(E99,Sheet1!$B$1:$C$733,2,0)</f>
        <v>1625872</v>
      </c>
      <c r="E99" s="8" t="s">
        <v>654</v>
      </c>
      <c r="F99" s="9">
        <v>84</v>
      </c>
      <c r="G99">
        <f t="shared" si="4"/>
        <v>84</v>
      </c>
      <c r="H99">
        <f>VLOOKUP(E99,'[1]Booking Info'!$B$12:$H$613,7,0)-F99</f>
        <v>0</v>
      </c>
      <c r="J99" s="12" t="s">
        <v>3967</v>
      </c>
      <c r="K99" s="12" t="s">
        <v>3961</v>
      </c>
      <c r="L99" s="13">
        <v>104</v>
      </c>
      <c r="M99">
        <f t="shared" si="5"/>
        <v>104</v>
      </c>
    </row>
    <row r="100" ht="13" hidden="1" customHeight="1" spans="1:13">
      <c r="A100" t="str">
        <f t="shared" si="3"/>
        <v>,1630643</v>
      </c>
      <c r="B100" t="str">
        <f>VLOOKUP(E100,HOP!$B$12:$J$744,9,0)</f>
        <v>携程盛景直连</v>
      </c>
      <c r="C100" t="str">
        <f>VLOOKUP(E100,HOP!$B$12:$G$744,6,0)</f>
        <v>USD</v>
      </c>
      <c r="D100" t="str">
        <f>VLOOKUP(E100,Sheet1!$B$1:$C$733,2,0)</f>
        <v>1630643</v>
      </c>
      <c r="E100" s="8" t="s">
        <v>661</v>
      </c>
      <c r="F100" s="9">
        <v>147</v>
      </c>
      <c r="G100">
        <f t="shared" si="4"/>
        <v>147</v>
      </c>
      <c r="H100">
        <f>VLOOKUP(E100,'[1]Booking Info'!$B$12:$H$613,7,0)-F100</f>
        <v>0</v>
      </c>
      <c r="J100" s="12" t="s">
        <v>3270</v>
      </c>
      <c r="K100" s="12" t="s">
        <v>3266</v>
      </c>
      <c r="L100" s="13">
        <v>142</v>
      </c>
      <c r="M100">
        <f t="shared" si="5"/>
        <v>142</v>
      </c>
    </row>
    <row r="101" ht="13" hidden="1" customHeight="1" spans="1:13">
      <c r="A101" t="str">
        <f t="shared" si="3"/>
        <v>,1629471</v>
      </c>
      <c r="B101" t="str">
        <f>VLOOKUP(E101,HOP!$B$12:$J$744,9,0)</f>
        <v>携程盛景直连</v>
      </c>
      <c r="C101" t="str">
        <f>VLOOKUP(E101,HOP!$B$12:$G$744,6,0)</f>
        <v>USD</v>
      </c>
      <c r="D101" t="str">
        <f>VLOOKUP(E101,Sheet1!$B$1:$C$733,2,0)</f>
        <v>1629471</v>
      </c>
      <c r="E101" s="8" t="s">
        <v>668</v>
      </c>
      <c r="F101" s="9">
        <v>170</v>
      </c>
      <c r="G101">
        <f t="shared" si="4"/>
        <v>170</v>
      </c>
      <c r="H101">
        <f>VLOOKUP(E101,'[1]Booking Info'!$B$12:$H$613,7,0)-F101</f>
        <v>0</v>
      </c>
      <c r="J101" s="12" t="s">
        <v>2716</v>
      </c>
      <c r="K101" s="12" t="s">
        <v>2711</v>
      </c>
      <c r="L101" s="13">
        <v>40</v>
      </c>
      <c r="M101">
        <f t="shared" si="5"/>
        <v>40</v>
      </c>
    </row>
    <row r="102" ht="13" hidden="1" customHeight="1" spans="1:13">
      <c r="A102" t="str">
        <f t="shared" si="3"/>
        <v>,1629867</v>
      </c>
      <c r="B102" t="str">
        <f>VLOOKUP(E102,HOP!$B$12:$J$744,9,0)</f>
        <v>携程盛景直连</v>
      </c>
      <c r="C102" t="str">
        <f>VLOOKUP(E102,HOP!$B$12:$G$744,6,0)</f>
        <v>USD</v>
      </c>
      <c r="D102" t="str">
        <f>VLOOKUP(E102,Sheet1!$B$1:$C$733,2,0)</f>
        <v>1629867</v>
      </c>
      <c r="E102" s="8" t="s">
        <v>673</v>
      </c>
      <c r="F102" s="9">
        <v>270</v>
      </c>
      <c r="G102">
        <f t="shared" si="4"/>
        <v>270</v>
      </c>
      <c r="H102">
        <f>VLOOKUP(E102,'[1]Booking Info'!$B$12:$H$613,7,0)-F102</f>
        <v>0</v>
      </c>
      <c r="J102" s="12" t="s">
        <v>3563</v>
      </c>
      <c r="K102" s="12" t="s">
        <v>3559</v>
      </c>
      <c r="L102" s="13">
        <v>32</v>
      </c>
      <c r="M102">
        <f t="shared" si="5"/>
        <v>32</v>
      </c>
    </row>
    <row r="103" ht="13" hidden="1" customHeight="1" spans="1:13">
      <c r="A103" t="str">
        <f t="shared" si="3"/>
        <v>,1517086</v>
      </c>
      <c r="B103" t="str">
        <f>VLOOKUP(E103,HOP!$B$12:$J$744,9,0)</f>
        <v>携程盛景直连</v>
      </c>
      <c r="C103" t="str">
        <f>VLOOKUP(E103,HOP!$B$12:$G$744,6,0)</f>
        <v>RMB</v>
      </c>
      <c r="D103" t="str">
        <f>VLOOKUP(E103,Sheet1!$B$1:$C$733,2,0)</f>
        <v>1517086</v>
      </c>
      <c r="E103" s="8" t="s">
        <v>680</v>
      </c>
      <c r="F103" s="9">
        <v>500</v>
      </c>
      <c r="G103">
        <f t="shared" si="4"/>
        <v>500</v>
      </c>
      <c r="J103" s="12" t="s">
        <v>3710</v>
      </c>
      <c r="K103" s="12" t="s">
        <v>3707</v>
      </c>
      <c r="L103" s="13">
        <v>53</v>
      </c>
      <c r="M103">
        <f t="shared" si="5"/>
        <v>53</v>
      </c>
    </row>
    <row r="104" ht="13" hidden="1" customHeight="1" spans="1:13">
      <c r="A104" t="str">
        <f t="shared" si="3"/>
        <v>,1625957</v>
      </c>
      <c r="B104" t="str">
        <f>VLOOKUP(E104,HOP!$B$12:$J$744,9,0)</f>
        <v>携程盛景直连</v>
      </c>
      <c r="C104" t="str">
        <f>VLOOKUP(E104,HOP!$B$12:$G$744,6,0)</f>
        <v>USD</v>
      </c>
      <c r="D104" t="str">
        <f>VLOOKUP(E104,Sheet1!$B$1:$C$733,2,0)</f>
        <v>1625957</v>
      </c>
      <c r="E104" s="8" t="s">
        <v>687</v>
      </c>
      <c r="F104" s="9">
        <v>586</v>
      </c>
      <c r="G104">
        <f t="shared" si="4"/>
        <v>586</v>
      </c>
      <c r="H104">
        <f>VLOOKUP(E104,'[1]Booking Info'!$B$12:$H$613,7,0)-F104</f>
        <v>0</v>
      </c>
      <c r="J104" s="12" t="s">
        <v>3940</v>
      </c>
      <c r="K104" s="12" t="s">
        <v>3936</v>
      </c>
      <c r="L104" s="13">
        <v>159</v>
      </c>
      <c r="M104">
        <f t="shared" si="5"/>
        <v>159</v>
      </c>
    </row>
    <row r="105" ht="13" hidden="1" customHeight="1" spans="1:13">
      <c r="A105" t="str">
        <f t="shared" si="3"/>
        <v>,1629736</v>
      </c>
      <c r="B105" t="str">
        <f>VLOOKUP(E105,HOP!$B$12:$J$744,9,0)</f>
        <v>携程盛景直连</v>
      </c>
      <c r="C105" t="str">
        <f>VLOOKUP(E105,HOP!$B$12:$G$744,6,0)</f>
        <v>USD</v>
      </c>
      <c r="D105" t="str">
        <f>VLOOKUP(E105,Sheet1!$B$1:$C$733,2,0)</f>
        <v>1629736</v>
      </c>
      <c r="E105" s="8" t="s">
        <v>694</v>
      </c>
      <c r="F105" s="9">
        <v>323</v>
      </c>
      <c r="G105">
        <f t="shared" si="4"/>
        <v>323</v>
      </c>
      <c r="H105">
        <f>VLOOKUP(E105,'[1]Booking Info'!$B$12:$H$613,7,0)-F105</f>
        <v>0</v>
      </c>
      <c r="J105" s="12" t="s">
        <v>2913</v>
      </c>
      <c r="K105" s="12" t="s">
        <v>2910</v>
      </c>
      <c r="L105" s="13">
        <v>152</v>
      </c>
      <c r="M105">
        <f t="shared" si="5"/>
        <v>152</v>
      </c>
    </row>
    <row r="106" ht="13" hidden="1" customHeight="1" spans="1:13">
      <c r="A106" t="str">
        <f t="shared" si="3"/>
        <v>,1629525</v>
      </c>
      <c r="B106" t="str">
        <f>VLOOKUP(E106,HOP!$B$12:$J$744,9,0)</f>
        <v>携程盛景直连</v>
      </c>
      <c r="C106" t="str">
        <f>VLOOKUP(E106,HOP!$B$12:$G$744,6,0)</f>
        <v>USD</v>
      </c>
      <c r="D106" t="str">
        <f>VLOOKUP(E106,Sheet1!$B$1:$C$733,2,0)</f>
        <v>1629525</v>
      </c>
      <c r="E106" s="8" t="s">
        <v>700</v>
      </c>
      <c r="F106" s="9">
        <v>362</v>
      </c>
      <c r="G106">
        <f t="shared" si="4"/>
        <v>362</v>
      </c>
      <c r="H106">
        <f>VLOOKUP(E106,'[1]Booking Info'!$B$12:$H$613,7,0)-F106</f>
        <v>0</v>
      </c>
      <c r="J106" s="12" t="s">
        <v>3047</v>
      </c>
      <c r="K106" s="12" t="s">
        <v>3041</v>
      </c>
      <c r="L106" s="13">
        <v>129</v>
      </c>
      <c r="M106">
        <f t="shared" si="5"/>
        <v>129</v>
      </c>
    </row>
    <row r="107" ht="13" hidden="1" customHeight="1" spans="1:13">
      <c r="A107" t="str">
        <f t="shared" si="3"/>
        <v>,1629024</v>
      </c>
      <c r="B107" t="str">
        <f>VLOOKUP(E107,HOP!$B$12:$J$744,9,0)</f>
        <v>携程盛景直连</v>
      </c>
      <c r="C107" t="str">
        <f>VLOOKUP(E107,HOP!$B$12:$G$744,6,0)</f>
        <v>USD</v>
      </c>
      <c r="D107" t="str">
        <f>VLOOKUP(E107,Sheet1!$B$1:$C$733,2,0)</f>
        <v>1629024</v>
      </c>
      <c r="E107" s="8" t="s">
        <v>707</v>
      </c>
      <c r="F107" s="9">
        <v>324</v>
      </c>
      <c r="G107">
        <f t="shared" si="4"/>
        <v>324</v>
      </c>
      <c r="H107">
        <f>VLOOKUP(E107,'[1]Booking Info'!$B$12:$H$613,7,0)-F107</f>
        <v>0</v>
      </c>
      <c r="J107" s="12" t="s">
        <v>2488</v>
      </c>
      <c r="K107" s="12" t="s">
        <v>2484</v>
      </c>
      <c r="L107" s="13">
        <v>33</v>
      </c>
      <c r="M107">
        <f t="shared" si="5"/>
        <v>33</v>
      </c>
    </row>
    <row r="108" ht="13" hidden="1" customHeight="1" spans="1:13">
      <c r="A108" t="str">
        <f t="shared" si="3"/>
        <v>,1618459</v>
      </c>
      <c r="B108" t="str">
        <f>VLOOKUP(E108,HOP!$B$12:$J$744,9,0)</f>
        <v>携程盛景直连</v>
      </c>
      <c r="C108" t="str">
        <f>VLOOKUP(E108,HOP!$B$12:$G$744,6,0)</f>
        <v>USD</v>
      </c>
      <c r="D108" t="str">
        <f>VLOOKUP(E108,Sheet1!$B$1:$C$733,2,0)</f>
        <v>1618459</v>
      </c>
      <c r="E108" s="8" t="s">
        <v>711</v>
      </c>
      <c r="F108" s="9">
        <v>74</v>
      </c>
      <c r="G108">
        <f t="shared" si="4"/>
        <v>74</v>
      </c>
      <c r="H108">
        <f>VLOOKUP(E108,'[1]Booking Info'!$B$12:$H$613,7,0)-F108</f>
        <v>0</v>
      </c>
      <c r="J108" s="12" t="s">
        <v>2172</v>
      </c>
      <c r="K108" s="12" t="s">
        <v>2167</v>
      </c>
      <c r="L108" s="13">
        <v>117</v>
      </c>
      <c r="M108">
        <f t="shared" si="5"/>
        <v>117</v>
      </c>
    </row>
    <row r="109" ht="13" hidden="1" customHeight="1" spans="1:13">
      <c r="A109" t="str">
        <f t="shared" si="3"/>
        <v>,1630839</v>
      </c>
      <c r="B109" t="str">
        <f>VLOOKUP(E109,HOP!$B$12:$J$744,9,0)</f>
        <v>携程盛景直连</v>
      </c>
      <c r="C109" t="str">
        <f>VLOOKUP(E109,HOP!$B$12:$G$744,6,0)</f>
        <v>USD</v>
      </c>
      <c r="D109" t="str">
        <f>VLOOKUP(E109,Sheet1!$B$1:$C$733,2,0)</f>
        <v>1630839</v>
      </c>
      <c r="E109" s="8" t="s">
        <v>717</v>
      </c>
      <c r="F109" s="9">
        <v>82</v>
      </c>
      <c r="G109">
        <f t="shared" si="4"/>
        <v>82</v>
      </c>
      <c r="H109">
        <f>VLOOKUP(E109,'[1]Booking Info'!$B$12:$H$613,7,0)-F109</f>
        <v>0</v>
      </c>
      <c r="J109" s="12" t="s">
        <v>2903</v>
      </c>
      <c r="K109" s="12" t="s">
        <v>2899</v>
      </c>
      <c r="L109" s="13">
        <v>38</v>
      </c>
      <c r="M109">
        <f t="shared" si="5"/>
        <v>38</v>
      </c>
    </row>
    <row r="110" ht="13" hidden="1" customHeight="1" spans="1:13">
      <c r="A110" t="str">
        <f t="shared" si="3"/>
        <v>,1630041</v>
      </c>
      <c r="B110" t="str">
        <f>VLOOKUP(E110,HOP!$B$12:$J$744,9,0)</f>
        <v>携程盛景直连</v>
      </c>
      <c r="C110" t="str">
        <f>VLOOKUP(E110,HOP!$B$12:$G$744,6,0)</f>
        <v>USD</v>
      </c>
      <c r="D110" t="str">
        <f>VLOOKUP(E110,Sheet1!$B$1:$C$733,2,0)</f>
        <v>1630041</v>
      </c>
      <c r="E110" s="8" t="s">
        <v>722</v>
      </c>
      <c r="F110" s="9">
        <v>92</v>
      </c>
      <c r="G110">
        <f t="shared" si="4"/>
        <v>92</v>
      </c>
      <c r="H110">
        <f>VLOOKUP(E110,'[1]Booking Info'!$B$12:$H$613,7,0)-F110</f>
        <v>0</v>
      </c>
      <c r="J110" s="12" t="s">
        <v>3094</v>
      </c>
      <c r="K110" s="12" t="s">
        <v>3090</v>
      </c>
      <c r="L110" s="13">
        <v>226</v>
      </c>
      <c r="M110">
        <f t="shared" si="5"/>
        <v>226</v>
      </c>
    </row>
    <row r="111" ht="13" hidden="1" customHeight="1" spans="1:13">
      <c r="A111" t="str">
        <f t="shared" si="3"/>
        <v>,1624663</v>
      </c>
      <c r="B111" t="str">
        <f>VLOOKUP(E111,HOP!$B$12:$J$744,9,0)</f>
        <v>携程盛景直连</v>
      </c>
      <c r="C111" t="str">
        <f>VLOOKUP(E111,HOP!$B$12:$G$744,6,0)</f>
        <v>USD</v>
      </c>
      <c r="D111" t="str">
        <f>VLOOKUP(E111,Sheet1!$B$1:$C$733,2,0)</f>
        <v>1624663</v>
      </c>
      <c r="E111" s="8" t="s">
        <v>727</v>
      </c>
      <c r="F111" s="9">
        <v>48</v>
      </c>
      <c r="G111">
        <f t="shared" si="4"/>
        <v>48</v>
      </c>
      <c r="H111">
        <f>VLOOKUP(E111,'[1]Booking Info'!$B$12:$H$613,7,0)-F111</f>
        <v>0</v>
      </c>
      <c r="J111" s="12" t="s">
        <v>2001</v>
      </c>
      <c r="K111" s="12" t="s">
        <v>1996</v>
      </c>
      <c r="L111" s="13">
        <v>83</v>
      </c>
      <c r="M111">
        <f t="shared" si="5"/>
        <v>83</v>
      </c>
    </row>
    <row r="112" ht="13" hidden="1" customHeight="1" spans="1:13">
      <c r="A112" t="str">
        <f t="shared" si="3"/>
        <v>,1624356</v>
      </c>
      <c r="B112" t="str">
        <f>VLOOKUP(E112,HOP!$B$12:$J$744,9,0)</f>
        <v>携程盛景直连</v>
      </c>
      <c r="C112" t="str">
        <f>VLOOKUP(E112,HOP!$B$12:$G$744,6,0)</f>
        <v>USD</v>
      </c>
      <c r="D112" t="str">
        <f>VLOOKUP(E112,Sheet1!$B$1:$C$733,2,0)</f>
        <v>1624356</v>
      </c>
      <c r="E112" s="8" t="s">
        <v>734</v>
      </c>
      <c r="F112" s="9">
        <v>231</v>
      </c>
      <c r="G112">
        <f t="shared" si="4"/>
        <v>231</v>
      </c>
      <c r="H112">
        <f>VLOOKUP(E112,'[1]Booking Info'!$B$12:$H$613,7,0)-F112</f>
        <v>0</v>
      </c>
      <c r="J112" s="12" t="s">
        <v>2215</v>
      </c>
      <c r="K112" s="12" t="s">
        <v>2213</v>
      </c>
      <c r="L112" s="13">
        <v>183</v>
      </c>
      <c r="M112">
        <f t="shared" si="5"/>
        <v>183</v>
      </c>
    </row>
    <row r="113" ht="13" hidden="1" customHeight="1" spans="1:13">
      <c r="A113" t="str">
        <f t="shared" si="3"/>
        <v>,1629940</v>
      </c>
      <c r="B113" t="str">
        <f>VLOOKUP(E113,HOP!$B$12:$J$744,9,0)</f>
        <v>携程盛景直连</v>
      </c>
      <c r="C113" t="str">
        <f>VLOOKUP(E113,HOP!$B$12:$G$744,6,0)</f>
        <v>USD</v>
      </c>
      <c r="D113" t="str">
        <f>VLOOKUP(E113,Sheet1!$B$1:$C$733,2,0)</f>
        <v>1629940</v>
      </c>
      <c r="E113" s="8" t="s">
        <v>741</v>
      </c>
      <c r="F113" s="9">
        <v>136</v>
      </c>
      <c r="G113">
        <f t="shared" si="4"/>
        <v>136</v>
      </c>
      <c r="H113">
        <f>VLOOKUP(E113,'[1]Booking Info'!$B$12:$H$613,7,0)-F113</f>
        <v>0</v>
      </c>
      <c r="J113" s="12" t="s">
        <v>2694</v>
      </c>
      <c r="K113" s="12" t="s">
        <v>2689</v>
      </c>
      <c r="L113" s="13">
        <v>169</v>
      </c>
      <c r="M113">
        <f t="shared" si="5"/>
        <v>169</v>
      </c>
    </row>
    <row r="114" ht="13" hidden="1" customHeight="1" spans="1:13">
      <c r="A114" t="str">
        <f t="shared" si="3"/>
        <v>,1630609</v>
      </c>
      <c r="B114" t="str">
        <f>VLOOKUP(E114,HOP!$B$12:$J$744,9,0)</f>
        <v>携程盛景直连</v>
      </c>
      <c r="C114" t="str">
        <f>VLOOKUP(E114,HOP!$B$12:$G$744,6,0)</f>
        <v>USD</v>
      </c>
      <c r="D114" t="str">
        <f>VLOOKUP(E114,Sheet1!$B$1:$C$733,2,0)</f>
        <v>1630609</v>
      </c>
      <c r="E114" s="8" t="s">
        <v>746</v>
      </c>
      <c r="F114" s="9">
        <v>95</v>
      </c>
      <c r="G114">
        <f t="shared" si="4"/>
        <v>95</v>
      </c>
      <c r="H114">
        <f>VLOOKUP(E114,'[1]Booking Info'!$B$12:$H$613,7,0)-F114</f>
        <v>0</v>
      </c>
      <c r="J114" s="12" t="s">
        <v>2153</v>
      </c>
      <c r="K114" s="12" t="s">
        <v>2150</v>
      </c>
      <c r="L114" s="13">
        <v>66</v>
      </c>
      <c r="M114">
        <f t="shared" si="5"/>
        <v>66</v>
      </c>
    </row>
    <row r="115" ht="13" hidden="1" customHeight="1" spans="1:13">
      <c r="A115" t="str">
        <f t="shared" si="3"/>
        <v>,1630580</v>
      </c>
      <c r="B115" t="str">
        <f>VLOOKUP(E115,HOP!$B$12:$J$744,9,0)</f>
        <v>携程盛景直连</v>
      </c>
      <c r="C115" t="str">
        <f>VLOOKUP(E115,HOP!$B$12:$G$744,6,0)</f>
        <v>USD</v>
      </c>
      <c r="D115" t="str">
        <f>VLOOKUP(E115,Sheet1!$B$1:$C$733,2,0)</f>
        <v>1630580</v>
      </c>
      <c r="E115" s="8" t="s">
        <v>753</v>
      </c>
      <c r="F115" s="9">
        <v>75</v>
      </c>
      <c r="G115">
        <f t="shared" si="4"/>
        <v>75</v>
      </c>
      <c r="H115">
        <f>VLOOKUP(E115,'[1]Booking Info'!$B$12:$H$613,7,0)-F115</f>
        <v>0</v>
      </c>
      <c r="J115" s="12" t="s">
        <v>2710</v>
      </c>
      <c r="K115" s="12" t="s">
        <v>2705</v>
      </c>
      <c r="L115" s="13">
        <v>54</v>
      </c>
      <c r="M115">
        <f t="shared" si="5"/>
        <v>54</v>
      </c>
    </row>
    <row r="116" ht="13" hidden="1" customHeight="1" spans="1:13">
      <c r="A116" t="str">
        <f t="shared" si="3"/>
        <v>,1630648</v>
      </c>
      <c r="B116" t="str">
        <f>VLOOKUP(E116,HOP!$B$12:$J$744,9,0)</f>
        <v>携程盛景直连</v>
      </c>
      <c r="C116" t="str">
        <f>VLOOKUP(E116,HOP!$B$12:$G$744,6,0)</f>
        <v>USD</v>
      </c>
      <c r="D116" t="str">
        <f>VLOOKUP(E116,Sheet1!$B$1:$C$733,2,0)</f>
        <v>1630648</v>
      </c>
      <c r="E116" s="8" t="s">
        <v>760</v>
      </c>
      <c r="F116" s="9">
        <v>151</v>
      </c>
      <c r="G116">
        <f t="shared" si="4"/>
        <v>151</v>
      </c>
      <c r="H116">
        <f>VLOOKUP(E116,'[1]Booking Info'!$B$12:$H$613,7,0)-F116</f>
        <v>0</v>
      </c>
      <c r="J116" s="12" t="s">
        <v>3520</v>
      </c>
      <c r="K116" s="12" t="s">
        <v>3514</v>
      </c>
      <c r="L116" s="13">
        <v>14</v>
      </c>
      <c r="M116">
        <f t="shared" si="5"/>
        <v>14</v>
      </c>
    </row>
    <row r="117" ht="13" hidden="1" customHeight="1" spans="1:13">
      <c r="A117" t="str">
        <f t="shared" si="3"/>
        <v>,1628766</v>
      </c>
      <c r="B117" t="str">
        <f>VLOOKUP(E117,HOP!$B$12:$J$744,9,0)</f>
        <v>携程盛景直连</v>
      </c>
      <c r="C117" t="str">
        <f>VLOOKUP(E117,HOP!$B$12:$G$744,6,0)</f>
        <v>USD</v>
      </c>
      <c r="D117" t="str">
        <f>VLOOKUP(E117,Sheet1!$B$1:$C$733,2,0)</f>
        <v>1628766</v>
      </c>
      <c r="E117" s="8" t="s">
        <v>767</v>
      </c>
      <c r="F117" s="9">
        <v>206</v>
      </c>
      <c r="G117">
        <f t="shared" si="4"/>
        <v>206</v>
      </c>
      <c r="H117">
        <f>VLOOKUP(E117,'[1]Booking Info'!$B$12:$H$613,7,0)-F117</f>
        <v>0</v>
      </c>
      <c r="J117" s="12" t="s">
        <v>3108</v>
      </c>
      <c r="K117" s="12" t="s">
        <v>3104</v>
      </c>
      <c r="L117" s="13">
        <v>92</v>
      </c>
      <c r="M117">
        <f t="shared" si="5"/>
        <v>92</v>
      </c>
    </row>
    <row r="118" ht="13" hidden="1" customHeight="1" spans="1:13">
      <c r="A118" t="str">
        <f t="shared" si="3"/>
        <v>,1630852</v>
      </c>
      <c r="B118" t="str">
        <f>VLOOKUP(E118,HOP!$B$12:$J$744,9,0)</f>
        <v>携程盛景直连</v>
      </c>
      <c r="C118" t="str">
        <f>VLOOKUP(E118,HOP!$B$12:$G$744,6,0)</f>
        <v>USD</v>
      </c>
      <c r="D118" t="str">
        <f>VLOOKUP(E118,Sheet1!$B$1:$C$733,2,0)</f>
        <v>1630852</v>
      </c>
      <c r="E118" s="8" t="s">
        <v>772</v>
      </c>
      <c r="F118" s="9">
        <v>65</v>
      </c>
      <c r="G118">
        <f t="shared" si="4"/>
        <v>65</v>
      </c>
      <c r="H118">
        <f>VLOOKUP(E118,'[1]Booking Info'!$B$12:$H$613,7,0)-F118</f>
        <v>0</v>
      </c>
      <c r="J118" s="12" t="s">
        <v>2384</v>
      </c>
      <c r="K118" s="12" t="s">
        <v>2381</v>
      </c>
      <c r="L118" s="13">
        <v>38</v>
      </c>
      <c r="M118">
        <f t="shared" si="5"/>
        <v>38</v>
      </c>
    </row>
    <row r="119" ht="13" hidden="1" customHeight="1" spans="1:13">
      <c r="A119" t="str">
        <f t="shared" si="3"/>
        <v>,1631003</v>
      </c>
      <c r="B119" t="str">
        <f>VLOOKUP(E119,HOP!$B$12:$J$744,9,0)</f>
        <v>携程盛景直连</v>
      </c>
      <c r="C119" t="str">
        <f>VLOOKUP(E119,HOP!$B$12:$G$744,6,0)</f>
        <v>USD</v>
      </c>
      <c r="D119" t="str">
        <f>VLOOKUP(E119,Sheet1!$B$1:$C$733,2,0)</f>
        <v>1631003</v>
      </c>
      <c r="E119" s="8" t="s">
        <v>779</v>
      </c>
      <c r="F119" s="9">
        <v>43</v>
      </c>
      <c r="G119">
        <f t="shared" si="4"/>
        <v>43</v>
      </c>
      <c r="H119">
        <f>VLOOKUP(E119,'[1]Booking Info'!$B$12:$H$613,7,0)-F119</f>
        <v>0</v>
      </c>
      <c r="J119" s="12" t="s">
        <v>2526</v>
      </c>
      <c r="K119" s="12" t="s">
        <v>2521</v>
      </c>
      <c r="L119" s="13">
        <v>469</v>
      </c>
      <c r="M119">
        <f t="shared" si="5"/>
        <v>469</v>
      </c>
    </row>
    <row r="120" ht="13" hidden="1" customHeight="1" spans="1:13">
      <c r="A120" t="str">
        <f t="shared" si="3"/>
        <v>,1630024</v>
      </c>
      <c r="B120" t="str">
        <f>VLOOKUP(E120,HOP!$B$12:$J$744,9,0)</f>
        <v>携程盛景直连</v>
      </c>
      <c r="C120" t="str">
        <f>VLOOKUP(E120,HOP!$B$12:$G$744,6,0)</f>
        <v>USD</v>
      </c>
      <c r="D120" t="str">
        <f>VLOOKUP(E120,Sheet1!$B$1:$C$733,2,0)</f>
        <v>1630024</v>
      </c>
      <c r="E120" s="8" t="s">
        <v>784</v>
      </c>
      <c r="F120" s="9">
        <v>30</v>
      </c>
      <c r="G120">
        <f t="shared" si="4"/>
        <v>30</v>
      </c>
      <c r="H120">
        <f>VLOOKUP(E120,'[1]Booking Info'!$B$12:$H$613,7,0)-F120</f>
        <v>0</v>
      </c>
      <c r="J120" s="12" t="s">
        <v>2476</v>
      </c>
      <c r="K120" s="12" t="s">
        <v>2471</v>
      </c>
      <c r="L120" s="13">
        <v>198</v>
      </c>
      <c r="M120">
        <f t="shared" si="5"/>
        <v>198</v>
      </c>
    </row>
    <row r="121" ht="13" hidden="1" customHeight="1" spans="1:13">
      <c r="A121" t="str">
        <f t="shared" si="3"/>
        <v>,1630931</v>
      </c>
      <c r="B121" t="str">
        <f>VLOOKUP(E121,HOP!$B$12:$J$744,9,0)</f>
        <v>携程盛景直连</v>
      </c>
      <c r="C121" t="str">
        <f>VLOOKUP(E121,HOP!$B$12:$G$744,6,0)</f>
        <v>USD</v>
      </c>
      <c r="D121" t="str">
        <f>VLOOKUP(E121,Sheet1!$B$1:$C$733,2,0)</f>
        <v>1630931</v>
      </c>
      <c r="E121" s="8" t="s">
        <v>790</v>
      </c>
      <c r="F121" s="9">
        <v>99</v>
      </c>
      <c r="G121">
        <f t="shared" si="4"/>
        <v>99</v>
      </c>
      <c r="H121">
        <f>VLOOKUP(E121,'[1]Booking Info'!$B$12:$H$613,7,0)-F121</f>
        <v>0</v>
      </c>
      <c r="J121" s="12" t="s">
        <v>3214</v>
      </c>
      <c r="K121" s="12" t="s">
        <v>3208</v>
      </c>
      <c r="L121" s="13">
        <v>46</v>
      </c>
      <c r="M121">
        <f t="shared" si="5"/>
        <v>46</v>
      </c>
    </row>
    <row r="122" ht="13" hidden="1" customHeight="1" spans="1:13">
      <c r="A122" t="str">
        <f t="shared" si="3"/>
        <v>,1618365</v>
      </c>
      <c r="B122" t="str">
        <f>VLOOKUP(E122,HOP!$B$12:$J$744,9,0)</f>
        <v>携程盛景直连</v>
      </c>
      <c r="C122" t="str">
        <f>VLOOKUP(E122,HOP!$B$12:$G$744,6,0)</f>
        <v>USD</v>
      </c>
      <c r="D122" t="str">
        <f>VLOOKUP(E122,Sheet1!$B$1:$C$733,2,0)</f>
        <v>1618365</v>
      </c>
      <c r="E122" s="8" t="s">
        <v>797</v>
      </c>
      <c r="F122" s="9">
        <v>604</v>
      </c>
      <c r="G122">
        <f t="shared" si="4"/>
        <v>604</v>
      </c>
      <c r="H122">
        <f>VLOOKUP(E122,'[1]Booking Info'!$B$12:$H$613,7,0)-F122</f>
        <v>0</v>
      </c>
      <c r="J122" s="12" t="s">
        <v>2020</v>
      </c>
      <c r="K122" s="12" t="s">
        <v>2015</v>
      </c>
      <c r="L122" s="13">
        <v>31</v>
      </c>
      <c r="M122">
        <f t="shared" si="5"/>
        <v>31</v>
      </c>
    </row>
    <row r="123" ht="13" customHeight="1" spans="1:13">
      <c r="A123" t="str">
        <f t="shared" si="3"/>
        <v>,1608038</v>
      </c>
      <c r="B123" s="11" t="str">
        <f>VLOOKUP(E123,HOP!$B$12:$J$744,9,0)</f>
        <v>携程盛景直连</v>
      </c>
      <c r="C123" t="str">
        <f>VLOOKUP(E123,HOP!$B$12:$G$744,6,0)</f>
        <v>RMB</v>
      </c>
      <c r="D123" t="str">
        <f>VLOOKUP(E123,Sheet1!$B$1:$C$733,2,0)</f>
        <v>1608038</v>
      </c>
      <c r="E123" s="8" t="s">
        <v>801</v>
      </c>
      <c r="F123" s="9">
        <v>6802.95</v>
      </c>
      <c r="G123">
        <f t="shared" si="4"/>
        <v>7161</v>
      </c>
      <c r="J123" s="12" t="s">
        <v>3434</v>
      </c>
      <c r="K123" s="12" t="s">
        <v>3429</v>
      </c>
      <c r="L123" s="13">
        <v>97</v>
      </c>
      <c r="M123">
        <f t="shared" si="5"/>
        <v>97</v>
      </c>
    </row>
    <row r="124" ht="13" hidden="1" customHeight="1" spans="1:13">
      <c r="A124" t="str">
        <f t="shared" si="3"/>
        <v>,1630345</v>
      </c>
      <c r="B124" t="str">
        <f>VLOOKUP(E124,HOP!$B$12:$J$744,9,0)</f>
        <v>携程盛景直连</v>
      </c>
      <c r="C124" t="str">
        <f>VLOOKUP(E124,HOP!$B$12:$G$744,6,0)</f>
        <v>USD</v>
      </c>
      <c r="D124" t="str">
        <f>VLOOKUP(E124,Sheet1!$B$1:$C$733,2,0)</f>
        <v>1630345</v>
      </c>
      <c r="E124" s="8" t="s">
        <v>807</v>
      </c>
      <c r="F124" s="9">
        <v>44</v>
      </c>
      <c r="G124">
        <f t="shared" si="4"/>
        <v>44</v>
      </c>
      <c r="H124">
        <f>VLOOKUP(E124,'[1]Booking Info'!$B$12:$H$613,7,0)-F124</f>
        <v>0</v>
      </c>
      <c r="J124" s="12" t="s">
        <v>3764</v>
      </c>
      <c r="K124" s="12" t="s">
        <v>3761</v>
      </c>
      <c r="L124" s="13">
        <v>592</v>
      </c>
      <c r="M124">
        <f t="shared" si="5"/>
        <v>592</v>
      </c>
    </row>
    <row r="125" ht="13" customHeight="1" spans="1:13">
      <c r="A125" t="str">
        <f t="shared" si="3"/>
        <v>,1628497</v>
      </c>
      <c r="B125" s="11" t="str">
        <f>VLOOKUP(E125,HOP!$B$12:$J$744,9,0)</f>
        <v>携程盛景直连</v>
      </c>
      <c r="C125" t="str">
        <f>VLOOKUP(E125,HOP!$B$12:$G$744,6,0)</f>
        <v>USD</v>
      </c>
      <c r="D125" t="str">
        <f>VLOOKUP(E125,Sheet1!$B$1:$C$733,2,0)</f>
        <v>1628497</v>
      </c>
      <c r="E125" s="8" t="s">
        <v>812</v>
      </c>
      <c r="F125" s="9">
        <v>788</v>
      </c>
      <c r="G125">
        <f t="shared" si="4"/>
        <v>790</v>
      </c>
      <c r="J125" s="12" t="s">
        <v>3424</v>
      </c>
      <c r="K125" s="12" t="s">
        <v>3420</v>
      </c>
      <c r="L125" s="13">
        <v>116</v>
      </c>
      <c r="M125">
        <f t="shared" si="5"/>
        <v>116</v>
      </c>
    </row>
    <row r="126" ht="13" hidden="1" customHeight="1" spans="1:13">
      <c r="A126" t="str">
        <f t="shared" si="3"/>
        <v>,1630830</v>
      </c>
      <c r="B126" t="str">
        <f>VLOOKUP(E126,HOP!$B$12:$J$744,9,0)</f>
        <v>携程盛景直连</v>
      </c>
      <c r="C126" t="str">
        <f>VLOOKUP(E126,HOP!$B$12:$G$744,6,0)</f>
        <v>USD</v>
      </c>
      <c r="D126" t="str">
        <f>VLOOKUP(E126,Sheet1!$B$1:$C$733,2,0)</f>
        <v>1630830</v>
      </c>
      <c r="E126" s="8" t="s">
        <v>819</v>
      </c>
      <c r="F126" s="9">
        <v>48</v>
      </c>
      <c r="G126">
        <f t="shared" si="4"/>
        <v>48</v>
      </c>
      <c r="H126">
        <f>VLOOKUP(E126,'[1]Booking Info'!$B$12:$H$613,7,0)-F126</f>
        <v>0</v>
      </c>
      <c r="J126" s="12" t="s">
        <v>3345</v>
      </c>
      <c r="K126" s="12" t="s">
        <v>3341</v>
      </c>
      <c r="L126" s="13">
        <v>126</v>
      </c>
      <c r="M126">
        <f t="shared" si="5"/>
        <v>126</v>
      </c>
    </row>
    <row r="127" ht="13" customHeight="1" spans="1:13">
      <c r="A127" t="str">
        <f t="shared" si="3"/>
        <v>,1610580</v>
      </c>
      <c r="B127" s="11" t="str">
        <f>VLOOKUP(E127,HOP!$B$12:$J$744,9,0)</f>
        <v>携程盛景直连</v>
      </c>
      <c r="C127" t="str">
        <f>VLOOKUP(E127,HOP!$B$12:$G$744,6,0)</f>
        <v>RMB</v>
      </c>
      <c r="D127" t="str">
        <f>VLOOKUP(E127,Sheet1!$B$1:$C$733,2,0)</f>
        <v>1610580</v>
      </c>
      <c r="E127" s="8" t="s">
        <v>825</v>
      </c>
      <c r="F127" s="9">
        <v>5000.8</v>
      </c>
      <c r="G127">
        <f t="shared" si="4"/>
        <v>5264</v>
      </c>
      <c r="J127" s="12" t="s">
        <v>2257</v>
      </c>
      <c r="K127" s="12" t="s">
        <v>2255</v>
      </c>
      <c r="L127" s="13">
        <v>33</v>
      </c>
      <c r="M127">
        <f t="shared" si="5"/>
        <v>33</v>
      </c>
    </row>
    <row r="128" ht="13" hidden="1" customHeight="1" spans="1:13">
      <c r="A128" t="str">
        <f t="shared" si="3"/>
        <v>,1630888</v>
      </c>
      <c r="B128" t="str">
        <f>VLOOKUP(E128,HOP!$B$12:$J$744,9,0)</f>
        <v>携程盛景直连</v>
      </c>
      <c r="C128" t="str">
        <f>VLOOKUP(E128,HOP!$B$12:$G$744,6,0)</f>
        <v>USD</v>
      </c>
      <c r="D128" t="str">
        <f>VLOOKUP(E128,Sheet1!$B$1:$C$733,2,0)</f>
        <v>1630888</v>
      </c>
      <c r="E128" s="8" t="s">
        <v>830</v>
      </c>
      <c r="F128" s="9">
        <v>93</v>
      </c>
      <c r="G128">
        <f t="shared" si="4"/>
        <v>93</v>
      </c>
      <c r="H128">
        <f>VLOOKUP(E128,'[1]Booking Info'!$B$12:$H$613,7,0)-F128</f>
        <v>0</v>
      </c>
      <c r="J128" s="12" t="s">
        <v>2975</v>
      </c>
      <c r="K128" s="12" t="s">
        <v>2970</v>
      </c>
      <c r="L128" s="13">
        <v>103</v>
      </c>
      <c r="M128">
        <f t="shared" si="5"/>
        <v>103</v>
      </c>
    </row>
    <row r="129" ht="13" hidden="1" customHeight="1" spans="1:13">
      <c r="A129" t="str">
        <f t="shared" si="3"/>
        <v>,1625143</v>
      </c>
      <c r="B129" t="str">
        <f>VLOOKUP(E129,HOP!$B$12:$J$744,9,0)</f>
        <v>携程盛景直连</v>
      </c>
      <c r="C129" t="str">
        <f>VLOOKUP(E129,HOP!$B$12:$G$744,6,0)</f>
        <v>USD</v>
      </c>
      <c r="D129" t="str">
        <f>VLOOKUP(E129,Sheet1!$B$1:$C$733,2,0)</f>
        <v>1625143</v>
      </c>
      <c r="E129" s="8" t="s">
        <v>836</v>
      </c>
      <c r="F129" s="9">
        <v>525</v>
      </c>
      <c r="G129">
        <f t="shared" si="4"/>
        <v>525</v>
      </c>
      <c r="H129">
        <f>VLOOKUP(E129,'[1]Booking Info'!$B$12:$H$613,7,0)-F129</f>
        <v>0</v>
      </c>
      <c r="J129" s="12" t="s">
        <v>2398</v>
      </c>
      <c r="K129" s="12" t="s">
        <v>2396</v>
      </c>
      <c r="L129" s="13">
        <v>35</v>
      </c>
      <c r="M129">
        <f t="shared" si="5"/>
        <v>35</v>
      </c>
    </row>
    <row r="130" ht="13" hidden="1" customHeight="1" spans="1:13">
      <c r="A130" t="str">
        <f t="shared" si="3"/>
        <v>,1630661</v>
      </c>
      <c r="B130" t="str">
        <f>VLOOKUP(E130,HOP!$B$12:$J$744,9,0)</f>
        <v>携程盛景直连</v>
      </c>
      <c r="C130" t="str">
        <f>VLOOKUP(E130,HOP!$B$12:$G$744,6,0)</f>
        <v>USD</v>
      </c>
      <c r="D130" t="str">
        <f>VLOOKUP(E130,Sheet1!$B$1:$C$733,2,0)</f>
        <v>1630661</v>
      </c>
      <c r="E130" s="8" t="s">
        <v>839</v>
      </c>
      <c r="F130" s="9">
        <v>35</v>
      </c>
      <c r="G130">
        <f t="shared" si="4"/>
        <v>35</v>
      </c>
      <c r="H130">
        <f>VLOOKUP(E130,'[1]Booking Info'!$B$12:$H$613,7,0)-F130</f>
        <v>0</v>
      </c>
      <c r="J130" s="12" t="s">
        <v>2438</v>
      </c>
      <c r="K130" s="12" t="s">
        <v>2434</v>
      </c>
      <c r="L130" s="13">
        <v>90</v>
      </c>
      <c r="M130">
        <f t="shared" si="5"/>
        <v>90</v>
      </c>
    </row>
    <row r="131" ht="13" hidden="1" customHeight="1" spans="1:13">
      <c r="A131" t="str">
        <f t="shared" ref="A131:A194" si="6">$A$1&amp;D131</f>
        <v>,1630789</v>
      </c>
      <c r="B131" t="str">
        <f>VLOOKUP(E131,HOP!$B$12:$J$744,9,0)</f>
        <v>携程盛景直连</v>
      </c>
      <c r="C131" t="str">
        <f>VLOOKUP(E131,HOP!$B$12:$G$744,6,0)</f>
        <v>USD</v>
      </c>
      <c r="D131" t="str">
        <f>VLOOKUP(E131,Sheet1!$B$1:$C$733,2,0)</f>
        <v>1630789</v>
      </c>
      <c r="E131" s="8" t="s">
        <v>843</v>
      </c>
      <c r="F131" s="9">
        <v>256</v>
      </c>
      <c r="G131">
        <f t="shared" ref="G131:G194" si="7">SUMIF($K$1:$K$733,E131,$L$1:$L$733)</f>
        <v>256</v>
      </c>
      <c r="H131">
        <f>VLOOKUP(E131,'[1]Booking Info'!$B$12:$H$613,7,0)-F131</f>
        <v>0</v>
      </c>
      <c r="J131" s="12" t="s">
        <v>3415</v>
      </c>
      <c r="K131" s="12" t="s">
        <v>3412</v>
      </c>
      <c r="L131" s="13">
        <v>206</v>
      </c>
      <c r="M131">
        <f t="shared" ref="M131:M194" si="8">VLOOKUP(K131,$E$1:$F$728,2,0)</f>
        <v>206</v>
      </c>
    </row>
    <row r="132" ht="13" hidden="1" customHeight="1" spans="1:13">
      <c r="A132" t="str">
        <f t="shared" si="6"/>
        <v>,1591978</v>
      </c>
      <c r="B132" t="str">
        <f>VLOOKUP(E132,HOP!$B$12:$J$744,9,0)</f>
        <v>携程-盛景</v>
      </c>
      <c r="C132" t="str">
        <f>VLOOKUP(E132,HOP!$B$12:$G$744,6,0)</f>
        <v>RMB</v>
      </c>
      <c r="D132" t="str">
        <f>VLOOKUP(E132,Sheet1!$B$1:$C$733,2,0)</f>
        <v>1591978</v>
      </c>
      <c r="E132" s="8" t="s">
        <v>846</v>
      </c>
      <c r="F132" s="9">
        <v>2445</v>
      </c>
      <c r="G132">
        <f t="shared" si="7"/>
        <v>2445</v>
      </c>
      <c r="J132" s="12" t="s">
        <v>3549</v>
      </c>
      <c r="K132" s="12" t="s">
        <v>3545</v>
      </c>
      <c r="L132" s="13">
        <v>241</v>
      </c>
      <c r="M132">
        <f t="shared" si="8"/>
        <v>241</v>
      </c>
    </row>
    <row r="133" ht="13" hidden="1" customHeight="1" spans="1:13">
      <c r="A133" t="str">
        <f t="shared" si="6"/>
        <v>,1626906</v>
      </c>
      <c r="B133" t="str">
        <f>VLOOKUP(E133,HOP!$B$12:$J$744,9,0)</f>
        <v>携程盛景直连</v>
      </c>
      <c r="C133" t="str">
        <f>VLOOKUP(E133,HOP!$B$12:$G$744,6,0)</f>
        <v>USD</v>
      </c>
      <c r="D133" t="str">
        <f>VLOOKUP(E133,Sheet1!$B$1:$C$733,2,0)</f>
        <v>1626906</v>
      </c>
      <c r="E133" s="8" t="s">
        <v>852</v>
      </c>
      <c r="F133" s="9">
        <v>91</v>
      </c>
      <c r="G133">
        <f t="shared" si="7"/>
        <v>91</v>
      </c>
      <c r="H133">
        <f>VLOOKUP(E133,'[1]Booking Info'!$B$12:$H$613,7,0)-F133</f>
        <v>0</v>
      </c>
      <c r="J133" s="12" t="s">
        <v>3252</v>
      </c>
      <c r="K133" s="12" t="s">
        <v>3249</v>
      </c>
      <c r="L133" s="13">
        <v>103</v>
      </c>
      <c r="M133">
        <f t="shared" si="8"/>
        <v>103</v>
      </c>
    </row>
    <row r="134" ht="13" hidden="1" customHeight="1" spans="1:13">
      <c r="A134" t="str">
        <f t="shared" si="6"/>
        <v>,1628561</v>
      </c>
      <c r="B134" t="str">
        <f>VLOOKUP(E134,HOP!$B$12:$J$744,9,0)</f>
        <v>携程盛景直连</v>
      </c>
      <c r="C134" t="str">
        <f>VLOOKUP(E134,HOP!$B$12:$G$744,6,0)</f>
        <v>USD</v>
      </c>
      <c r="D134" t="str">
        <f>VLOOKUP(E134,Sheet1!$B$1:$C$733,2,0)</f>
        <v>1628561</v>
      </c>
      <c r="E134" s="8" t="s">
        <v>858</v>
      </c>
      <c r="F134" s="9">
        <v>154</v>
      </c>
      <c r="G134">
        <f t="shared" si="7"/>
        <v>154</v>
      </c>
      <c r="H134">
        <f>VLOOKUP(E134,'[1]Booking Info'!$B$12:$H$613,7,0)-F134</f>
        <v>0</v>
      </c>
      <c r="J134" s="12" t="s">
        <v>2051</v>
      </c>
      <c r="K134" s="12" t="s">
        <v>2048</v>
      </c>
      <c r="L134" s="13">
        <v>35</v>
      </c>
      <c r="M134">
        <f t="shared" si="8"/>
        <v>35</v>
      </c>
    </row>
    <row r="135" ht="13" hidden="1" customHeight="1" spans="1:13">
      <c r="A135" t="str">
        <f t="shared" si="6"/>
        <v>,1610921</v>
      </c>
      <c r="B135" t="str">
        <f>VLOOKUP(E135,HOP!$B$12:$J$744,9,0)</f>
        <v>携程-盛景</v>
      </c>
      <c r="C135" t="str">
        <f>VLOOKUP(E135,HOP!$B$12:$G$744,6,0)</f>
        <v>RMB</v>
      </c>
      <c r="D135" t="str">
        <f>VLOOKUP(E135,Sheet1!$B$1:$C$733,2,0)</f>
        <v>1610921</v>
      </c>
      <c r="E135" s="8" t="s">
        <v>862</v>
      </c>
      <c r="F135" s="9">
        <v>36600</v>
      </c>
      <c r="G135">
        <f t="shared" si="7"/>
        <v>36600</v>
      </c>
      <c r="J135" s="12" t="s">
        <v>2368</v>
      </c>
      <c r="K135" s="12" t="s">
        <v>2366</v>
      </c>
      <c r="L135" s="13">
        <v>47</v>
      </c>
      <c r="M135">
        <f t="shared" si="8"/>
        <v>47</v>
      </c>
    </row>
    <row r="136" ht="13" hidden="1" customHeight="1" spans="1:13">
      <c r="A136" t="str">
        <f t="shared" si="6"/>
        <v>,1627521</v>
      </c>
      <c r="B136" t="str">
        <f>VLOOKUP(E136,HOP!$B$12:$J$744,9,0)</f>
        <v>携程盛景直连</v>
      </c>
      <c r="C136" t="str">
        <f>VLOOKUP(E136,HOP!$B$12:$G$744,6,0)</f>
        <v>USD</v>
      </c>
      <c r="D136" t="str">
        <f>VLOOKUP(E136,Sheet1!$B$1:$C$733,2,0)</f>
        <v>1627521</v>
      </c>
      <c r="E136" s="8" t="s">
        <v>868</v>
      </c>
      <c r="F136" s="9">
        <v>657</v>
      </c>
      <c r="G136">
        <f t="shared" si="7"/>
        <v>657</v>
      </c>
      <c r="H136">
        <f>VLOOKUP(E136,'[1]Booking Info'!$B$12:$H$613,7,0)-F136</f>
        <v>0</v>
      </c>
      <c r="J136" s="12" t="s">
        <v>2947</v>
      </c>
      <c r="K136" s="12" t="s">
        <v>2945</v>
      </c>
      <c r="L136" s="13">
        <v>75</v>
      </c>
      <c r="M136">
        <f t="shared" si="8"/>
        <v>75</v>
      </c>
    </row>
    <row r="137" ht="13" customHeight="1" spans="1:13">
      <c r="A137" t="str">
        <f t="shared" si="6"/>
        <v>,1625444</v>
      </c>
      <c r="B137" s="11" t="str">
        <f>VLOOKUP(E137,HOP!$B$12:$J$744,9,0)</f>
        <v>携程盛景直连</v>
      </c>
      <c r="C137" t="str">
        <f>VLOOKUP(E137,HOP!$B$12:$G$744,6,0)</f>
        <v>USD</v>
      </c>
      <c r="D137" t="str">
        <f>VLOOKUP(E137,Sheet1!$B$1:$C$733,2,0)</f>
        <v>1625444</v>
      </c>
      <c r="E137" s="8" t="s">
        <v>875</v>
      </c>
      <c r="F137" s="9">
        <v>355</v>
      </c>
      <c r="G137">
        <f t="shared" si="7"/>
        <v>354.99</v>
      </c>
      <c r="J137" s="12" t="s">
        <v>2465</v>
      </c>
      <c r="K137" s="12" t="s">
        <v>2462</v>
      </c>
      <c r="L137" s="13">
        <v>75</v>
      </c>
      <c r="M137">
        <f t="shared" si="8"/>
        <v>75</v>
      </c>
    </row>
    <row r="138" ht="13" hidden="1" customHeight="1" spans="1:13">
      <c r="A138" t="str">
        <f t="shared" si="6"/>
        <v>,1624765</v>
      </c>
      <c r="B138" t="str">
        <f>VLOOKUP(E138,HOP!$B$12:$J$744,9,0)</f>
        <v>携程盛景直连</v>
      </c>
      <c r="C138" t="str">
        <f>VLOOKUP(E138,HOP!$B$12:$G$744,6,0)</f>
        <v>USD</v>
      </c>
      <c r="D138" t="str">
        <f>VLOOKUP(E138,Sheet1!$B$1:$C$733,2,0)</f>
        <v>1624765</v>
      </c>
      <c r="E138" s="8" t="s">
        <v>879</v>
      </c>
      <c r="F138" s="9">
        <v>328</v>
      </c>
      <c r="G138">
        <f t="shared" si="7"/>
        <v>328</v>
      </c>
      <c r="H138">
        <f>VLOOKUP(E138,'[1]Booking Info'!$B$12:$H$613,7,0)-F138</f>
        <v>0</v>
      </c>
      <c r="J138" s="12" t="s">
        <v>2802</v>
      </c>
      <c r="K138" s="12" t="s">
        <v>2796</v>
      </c>
      <c r="L138" s="13">
        <v>76</v>
      </c>
      <c r="M138">
        <f t="shared" si="8"/>
        <v>76</v>
      </c>
    </row>
    <row r="139" ht="13" hidden="1" customHeight="1" spans="1:13">
      <c r="A139" t="str">
        <f t="shared" si="6"/>
        <v>,1550787</v>
      </c>
      <c r="B139" t="str">
        <f>VLOOKUP(E139,HOP!$B$12:$J$744,9,0)</f>
        <v>携程盛景直连</v>
      </c>
      <c r="C139" t="str">
        <f>VLOOKUP(E139,HOP!$B$12:$G$744,6,0)</f>
        <v>RMB</v>
      </c>
      <c r="D139" t="str">
        <f>VLOOKUP(E139,Sheet1!$B$1:$C$733,2,0)</f>
        <v>1550787</v>
      </c>
      <c r="E139" s="8" t="s">
        <v>884</v>
      </c>
      <c r="F139" s="9">
        <v>299</v>
      </c>
      <c r="G139">
        <f t="shared" si="7"/>
        <v>299</v>
      </c>
      <c r="J139" s="12" t="s">
        <v>4579</v>
      </c>
      <c r="K139" s="12" t="s">
        <v>4580</v>
      </c>
      <c r="L139" s="13">
        <v>0</v>
      </c>
      <c r="M139" t="e">
        <f t="shared" si="8"/>
        <v>#N/A</v>
      </c>
    </row>
    <row r="140" ht="13" hidden="1" customHeight="1" spans="1:13">
      <c r="A140" t="str">
        <f t="shared" si="6"/>
        <v>,1629347</v>
      </c>
      <c r="B140" t="str">
        <f>VLOOKUP(E140,HOP!$B$12:$J$744,9,0)</f>
        <v>携程盛景直连</v>
      </c>
      <c r="C140" t="str">
        <f>VLOOKUP(E140,HOP!$B$12:$G$744,6,0)</f>
        <v>USD</v>
      </c>
      <c r="D140" t="str">
        <f>VLOOKUP(E140,Sheet1!$B$1:$C$733,2,0)</f>
        <v>1629347</v>
      </c>
      <c r="E140" s="8" t="s">
        <v>891</v>
      </c>
      <c r="F140" s="9">
        <v>120</v>
      </c>
      <c r="G140">
        <f t="shared" si="7"/>
        <v>120</v>
      </c>
      <c r="H140">
        <f>VLOOKUP(E140,'[1]Booking Info'!$B$12:$H$613,7,0)-F140</f>
        <v>0</v>
      </c>
      <c r="J140" s="12" t="s">
        <v>3358</v>
      </c>
      <c r="K140" s="12" t="s">
        <v>3352</v>
      </c>
      <c r="L140" s="13">
        <v>201</v>
      </c>
      <c r="M140">
        <f t="shared" si="8"/>
        <v>201</v>
      </c>
    </row>
    <row r="141" ht="13" hidden="1" customHeight="1" spans="1:13">
      <c r="A141" t="str">
        <f t="shared" si="6"/>
        <v>,1610695</v>
      </c>
      <c r="B141" t="str">
        <f>VLOOKUP(E141,HOP!$B$12:$J$744,9,0)</f>
        <v>携程盛景直连</v>
      </c>
      <c r="C141" t="str">
        <f>VLOOKUP(E141,HOP!$B$12:$G$744,6,0)</f>
        <v>RMB</v>
      </c>
      <c r="D141" t="str">
        <f>VLOOKUP(E141,Sheet1!$B$1:$C$733,2,0)</f>
        <v>1610695</v>
      </c>
      <c r="E141" s="8" t="s">
        <v>897</v>
      </c>
      <c r="F141" s="9">
        <v>765</v>
      </c>
      <c r="G141">
        <f t="shared" si="7"/>
        <v>765</v>
      </c>
      <c r="J141" s="12" t="s">
        <v>2411</v>
      </c>
      <c r="K141" s="12" t="s">
        <v>2407</v>
      </c>
      <c r="L141" s="13">
        <v>107</v>
      </c>
      <c r="M141">
        <f t="shared" si="8"/>
        <v>107</v>
      </c>
    </row>
    <row r="142" ht="13" hidden="1" customHeight="1" spans="1:13">
      <c r="A142" t="str">
        <f t="shared" si="6"/>
        <v>,1630632</v>
      </c>
      <c r="B142" t="str">
        <f>VLOOKUP(E142,HOP!$B$12:$J$744,9,0)</f>
        <v>携程盛景直连</v>
      </c>
      <c r="C142" t="str">
        <f>VLOOKUP(E142,HOP!$B$12:$G$744,6,0)</f>
        <v>USD</v>
      </c>
      <c r="D142" t="str">
        <f>VLOOKUP(E142,Sheet1!$B$1:$C$733,2,0)</f>
        <v>1630632</v>
      </c>
      <c r="E142" s="8" t="s">
        <v>902</v>
      </c>
      <c r="F142" s="9">
        <v>582</v>
      </c>
      <c r="G142">
        <f t="shared" si="7"/>
        <v>582</v>
      </c>
      <c r="H142">
        <f>VLOOKUP(E142,'[1]Booking Info'!$B$12:$H$613,7,0)-F142</f>
        <v>0</v>
      </c>
      <c r="J142" s="12" t="s">
        <v>3890</v>
      </c>
      <c r="K142" s="12" t="s">
        <v>3884</v>
      </c>
      <c r="L142" s="13">
        <v>115</v>
      </c>
      <c r="M142">
        <f t="shared" si="8"/>
        <v>115</v>
      </c>
    </row>
    <row r="143" ht="13" hidden="1" customHeight="1" spans="1:13">
      <c r="A143" t="str">
        <f t="shared" si="6"/>
        <v>,1618196</v>
      </c>
      <c r="B143" t="str">
        <f>VLOOKUP(E143,HOP!$B$12:$J$744,9,0)</f>
        <v>携程盛景直连</v>
      </c>
      <c r="C143" t="str">
        <f>VLOOKUP(E143,HOP!$B$12:$G$744,6,0)</f>
        <v>USD</v>
      </c>
      <c r="D143" t="str">
        <f>VLOOKUP(E143,Sheet1!$B$1:$C$733,2,0)</f>
        <v>1618196</v>
      </c>
      <c r="E143" s="8" t="s">
        <v>908</v>
      </c>
      <c r="F143" s="9">
        <v>39</v>
      </c>
      <c r="G143">
        <f t="shared" si="7"/>
        <v>39</v>
      </c>
      <c r="H143">
        <f>VLOOKUP(E143,'[1]Booking Info'!$B$12:$H$613,7,0)-F143</f>
        <v>0</v>
      </c>
      <c r="J143" s="12" t="s">
        <v>3502</v>
      </c>
      <c r="K143" s="12" t="s">
        <v>3496</v>
      </c>
      <c r="L143" s="13">
        <v>90</v>
      </c>
      <c r="M143">
        <f t="shared" si="8"/>
        <v>90</v>
      </c>
    </row>
    <row r="144" ht="13" hidden="1" customHeight="1" spans="1:13">
      <c r="A144" t="str">
        <f t="shared" si="6"/>
        <v>,1628816</v>
      </c>
      <c r="B144" t="str">
        <f>VLOOKUP(E144,HOP!$B$12:$J$744,9,0)</f>
        <v>携程盛景直连</v>
      </c>
      <c r="C144" t="str">
        <f>VLOOKUP(E144,HOP!$B$12:$G$744,6,0)</f>
        <v>USD</v>
      </c>
      <c r="D144" t="str">
        <f>VLOOKUP(E144,Sheet1!$B$1:$C$733,2,0)</f>
        <v>1628816</v>
      </c>
      <c r="E144" s="8" t="s">
        <v>913</v>
      </c>
      <c r="F144" s="9">
        <v>119</v>
      </c>
      <c r="G144">
        <f t="shared" si="7"/>
        <v>119</v>
      </c>
      <c r="H144">
        <f>VLOOKUP(E144,'[1]Booking Info'!$B$12:$H$613,7,0)-F144</f>
        <v>0</v>
      </c>
      <c r="J144" s="12" t="s">
        <v>2935</v>
      </c>
      <c r="K144" s="12" t="s">
        <v>2930</v>
      </c>
      <c r="L144" s="13">
        <v>58</v>
      </c>
      <c r="M144">
        <f t="shared" si="8"/>
        <v>58</v>
      </c>
    </row>
    <row r="145" ht="13" hidden="1" customHeight="1" spans="1:13">
      <c r="A145" t="str">
        <f t="shared" si="6"/>
        <v>,1625971</v>
      </c>
      <c r="B145" t="str">
        <f>VLOOKUP(E145,HOP!$B$12:$J$744,9,0)</f>
        <v>携程盛景直连</v>
      </c>
      <c r="C145" t="str">
        <f>VLOOKUP(E145,HOP!$B$12:$G$744,6,0)</f>
        <v>USD</v>
      </c>
      <c r="D145" t="str">
        <f>VLOOKUP(E145,Sheet1!$B$1:$C$733,2,0)</f>
        <v>1625971</v>
      </c>
      <c r="E145" s="8" t="s">
        <v>919</v>
      </c>
      <c r="F145" s="9">
        <v>337</v>
      </c>
      <c r="G145">
        <f t="shared" si="7"/>
        <v>337</v>
      </c>
      <c r="H145">
        <f>VLOOKUP(E145,'[1]Booking Info'!$B$12:$H$613,7,0)-F145</f>
        <v>0</v>
      </c>
      <c r="J145" s="12" t="s">
        <v>2940</v>
      </c>
      <c r="K145" s="12" t="s">
        <v>2936</v>
      </c>
      <c r="L145" s="13">
        <v>138</v>
      </c>
      <c r="M145">
        <f t="shared" si="8"/>
        <v>138</v>
      </c>
    </row>
    <row r="146" ht="13" hidden="1" customHeight="1" spans="1:13">
      <c r="A146" t="str">
        <f t="shared" si="6"/>
        <v>,1626664</v>
      </c>
      <c r="B146" t="str">
        <f>VLOOKUP(E146,HOP!$B$12:$J$744,9,0)</f>
        <v>携程盛景直连</v>
      </c>
      <c r="C146" t="str">
        <f>VLOOKUP(E146,HOP!$B$12:$G$744,6,0)</f>
        <v>USD</v>
      </c>
      <c r="D146" t="str">
        <f>VLOOKUP(E146,Sheet1!$B$1:$C$733,2,0)</f>
        <v>1626664</v>
      </c>
      <c r="E146" s="8" t="s">
        <v>923</v>
      </c>
      <c r="F146" s="9">
        <v>75</v>
      </c>
      <c r="G146">
        <f t="shared" si="7"/>
        <v>75</v>
      </c>
      <c r="H146">
        <f>VLOOKUP(E146,'[1]Booking Info'!$B$12:$H$613,7,0)-F146</f>
        <v>0</v>
      </c>
      <c r="J146" s="12" t="s">
        <v>3530</v>
      </c>
      <c r="K146" s="12" t="s">
        <v>3524</v>
      </c>
      <c r="L146" s="13">
        <v>744</v>
      </c>
      <c r="M146">
        <f t="shared" si="8"/>
        <v>744</v>
      </c>
    </row>
    <row r="147" ht="13" hidden="1" customHeight="1" spans="1:13">
      <c r="A147" t="str">
        <f t="shared" si="6"/>
        <v>,1628540</v>
      </c>
      <c r="B147" t="str">
        <f>VLOOKUP(E147,HOP!$B$12:$J$744,9,0)</f>
        <v>携程盛景直连</v>
      </c>
      <c r="C147" t="str">
        <f>VLOOKUP(E147,HOP!$B$12:$G$744,6,0)</f>
        <v>USD</v>
      </c>
      <c r="D147" t="str">
        <f>VLOOKUP(E147,Sheet1!$B$1:$C$733,2,0)</f>
        <v>1628540</v>
      </c>
      <c r="E147" s="8" t="s">
        <v>929</v>
      </c>
      <c r="F147" s="9">
        <v>72</v>
      </c>
      <c r="G147">
        <f t="shared" si="7"/>
        <v>72</v>
      </c>
      <c r="H147">
        <f>VLOOKUP(E147,'[1]Booking Info'!$B$12:$H$613,7,0)-F147</f>
        <v>0</v>
      </c>
      <c r="J147" s="12" t="s">
        <v>2422</v>
      </c>
      <c r="K147" s="12" t="s">
        <v>2419</v>
      </c>
      <c r="L147" s="13">
        <v>114</v>
      </c>
      <c r="M147">
        <f t="shared" si="8"/>
        <v>114</v>
      </c>
    </row>
    <row r="148" ht="13" hidden="1" customHeight="1" spans="1:13">
      <c r="A148" t="str">
        <f t="shared" si="6"/>
        <v>,1629840</v>
      </c>
      <c r="B148" t="str">
        <f>VLOOKUP(E148,HOP!$B$12:$J$744,9,0)</f>
        <v>携程盛景直连</v>
      </c>
      <c r="C148" t="str">
        <f>VLOOKUP(E148,HOP!$B$12:$G$744,6,0)</f>
        <v>USD</v>
      </c>
      <c r="D148" t="str">
        <f>VLOOKUP(E148,Sheet1!$B$1:$C$733,2,0)</f>
        <v>1629840</v>
      </c>
      <c r="E148" s="8" t="s">
        <v>936</v>
      </c>
      <c r="F148" s="9">
        <v>91</v>
      </c>
      <c r="G148">
        <f t="shared" si="7"/>
        <v>91</v>
      </c>
      <c r="H148">
        <f>VLOOKUP(E148,'[1]Booking Info'!$B$12:$H$613,7,0)-F148</f>
        <v>0</v>
      </c>
      <c r="J148" s="12" t="s">
        <v>2099</v>
      </c>
      <c r="K148" s="12" t="s">
        <v>2095</v>
      </c>
      <c r="L148" s="13">
        <v>31</v>
      </c>
      <c r="M148">
        <f t="shared" si="8"/>
        <v>31</v>
      </c>
    </row>
    <row r="149" ht="13" hidden="1" customHeight="1" spans="1:13">
      <c r="A149" t="str">
        <f t="shared" si="6"/>
        <v>,1607718</v>
      </c>
      <c r="B149" t="str">
        <f>VLOOKUP(E149,HOP!$B$12:$J$744,9,0)</f>
        <v>携程盛景直连</v>
      </c>
      <c r="C149" t="str">
        <f>VLOOKUP(E149,HOP!$B$12:$G$744,6,0)</f>
        <v>RMB</v>
      </c>
      <c r="D149" t="str">
        <f>VLOOKUP(E149,Sheet1!$B$1:$C$733,2,0)</f>
        <v>1607718</v>
      </c>
      <c r="E149" s="8" t="s">
        <v>940</v>
      </c>
      <c r="F149" s="9">
        <v>721</v>
      </c>
      <c r="G149">
        <f t="shared" si="7"/>
        <v>721</v>
      </c>
      <c r="J149" s="12" t="s">
        <v>2746</v>
      </c>
      <c r="K149" s="12" t="s">
        <v>2740</v>
      </c>
      <c r="L149" s="13">
        <v>415</v>
      </c>
      <c r="M149">
        <f t="shared" si="8"/>
        <v>415</v>
      </c>
    </row>
    <row r="150" ht="13" hidden="1" customHeight="1" spans="1:13">
      <c r="A150" t="str">
        <f t="shared" si="6"/>
        <v>,1627166</v>
      </c>
      <c r="B150" t="str">
        <f>VLOOKUP(E150,HOP!$B$12:$J$744,9,0)</f>
        <v>携程盛景直连</v>
      </c>
      <c r="C150" t="str">
        <f>VLOOKUP(E150,HOP!$B$12:$G$744,6,0)</f>
        <v>USD</v>
      </c>
      <c r="D150" t="str">
        <f>VLOOKUP(E150,Sheet1!$B$1:$C$733,2,0)</f>
        <v>1627166</v>
      </c>
      <c r="E150" s="8" t="s">
        <v>946</v>
      </c>
      <c r="F150" s="9">
        <v>224</v>
      </c>
      <c r="G150">
        <f t="shared" si="7"/>
        <v>224</v>
      </c>
      <c r="H150">
        <f>VLOOKUP(E150,'[1]Booking Info'!$B$12:$H$613,7,0)-F150</f>
        <v>0</v>
      </c>
      <c r="J150" s="12" t="s">
        <v>3058</v>
      </c>
      <c r="K150" s="12" t="s">
        <v>3055</v>
      </c>
      <c r="L150" s="13">
        <v>126</v>
      </c>
      <c r="M150">
        <f t="shared" si="8"/>
        <v>126</v>
      </c>
    </row>
    <row r="151" ht="13" hidden="1" customHeight="1" spans="1:13">
      <c r="A151" t="str">
        <f t="shared" si="6"/>
        <v>,1591553</v>
      </c>
      <c r="B151" t="str">
        <f>VLOOKUP(E151,HOP!$B$12:$J$744,9,0)</f>
        <v>携程盛景直连</v>
      </c>
      <c r="C151" t="str">
        <f>VLOOKUP(E151,HOP!$B$12:$G$744,6,0)</f>
        <v>RMB</v>
      </c>
      <c r="D151" t="str">
        <f>VLOOKUP(E151,Sheet1!$B$1:$C$733,2,0)</f>
        <v>1591553</v>
      </c>
      <c r="E151" s="8" t="s">
        <v>950</v>
      </c>
      <c r="F151" s="9">
        <v>762</v>
      </c>
      <c r="G151">
        <f t="shared" si="7"/>
        <v>762</v>
      </c>
      <c r="J151" s="12" t="s">
        <v>2831</v>
      </c>
      <c r="K151" s="12" t="s">
        <v>2825</v>
      </c>
      <c r="L151" s="13">
        <v>147</v>
      </c>
      <c r="M151">
        <f t="shared" si="8"/>
        <v>147</v>
      </c>
    </row>
    <row r="152" ht="13" hidden="1" customHeight="1" spans="1:13">
      <c r="A152" t="str">
        <f t="shared" si="6"/>
        <v>,1627954</v>
      </c>
      <c r="B152" t="str">
        <f>VLOOKUP(E152,HOP!$B$12:$J$744,9,0)</f>
        <v>携程盛景直连</v>
      </c>
      <c r="C152" t="str">
        <f>VLOOKUP(E152,HOP!$B$12:$G$744,6,0)</f>
        <v>USD</v>
      </c>
      <c r="D152" t="str">
        <f>VLOOKUP(E152,Sheet1!$B$1:$C$733,2,0)</f>
        <v>1627954</v>
      </c>
      <c r="E152" s="8" t="s">
        <v>954</v>
      </c>
      <c r="F152" s="9">
        <v>105</v>
      </c>
      <c r="G152">
        <f t="shared" si="7"/>
        <v>105</v>
      </c>
      <c r="H152">
        <f>VLOOKUP(E152,'[1]Booking Info'!$B$12:$H$613,7,0)-F152</f>
        <v>0</v>
      </c>
      <c r="J152" s="12" t="s">
        <v>2300</v>
      </c>
      <c r="K152" s="12" t="s">
        <v>2294</v>
      </c>
      <c r="L152" s="13">
        <v>226</v>
      </c>
      <c r="M152">
        <f t="shared" si="8"/>
        <v>226</v>
      </c>
    </row>
    <row r="153" ht="13" hidden="1" customHeight="1" spans="1:13">
      <c r="A153" t="str">
        <f t="shared" si="6"/>
        <v>,1562445</v>
      </c>
      <c r="B153" t="str">
        <f>VLOOKUP(E153,HOP!$B$12:$J$744,9,0)</f>
        <v>携程-盛景</v>
      </c>
      <c r="C153" t="str">
        <f>VLOOKUP(E153,HOP!$B$12:$G$744,6,0)</f>
        <v>RMB</v>
      </c>
      <c r="D153" t="str">
        <f>VLOOKUP(E153,Sheet1!$B$1:$C$733,2,0)</f>
        <v>1562445</v>
      </c>
      <c r="E153" s="8" t="s">
        <v>959</v>
      </c>
      <c r="F153" s="9">
        <v>7222</v>
      </c>
      <c r="G153">
        <f t="shared" si="7"/>
        <v>7222</v>
      </c>
      <c r="J153" s="12" t="s">
        <v>2346</v>
      </c>
      <c r="K153" s="12" t="s">
        <v>2341</v>
      </c>
      <c r="L153" s="13">
        <v>140</v>
      </c>
      <c r="M153">
        <f t="shared" si="8"/>
        <v>140</v>
      </c>
    </row>
    <row r="154" ht="13" hidden="1" customHeight="1" spans="1:13">
      <c r="A154" t="str">
        <f t="shared" si="6"/>
        <v>,1617492</v>
      </c>
      <c r="B154" t="str">
        <f>VLOOKUP(E154,HOP!$B$12:$J$744,9,0)</f>
        <v>携程盛景直连</v>
      </c>
      <c r="C154" t="str">
        <f>VLOOKUP(E154,HOP!$B$12:$G$744,6,0)</f>
        <v>USD</v>
      </c>
      <c r="D154" t="str">
        <f>VLOOKUP(E154,Sheet1!$B$1:$C$733,2,0)</f>
        <v>1617492</v>
      </c>
      <c r="E154" s="8" t="s">
        <v>964</v>
      </c>
      <c r="F154" s="9">
        <v>325</v>
      </c>
      <c r="G154">
        <f t="shared" si="7"/>
        <v>325</v>
      </c>
      <c r="H154">
        <f>VLOOKUP(E154,'[1]Booking Info'!$B$12:$H$613,7,0)-F154</f>
        <v>0</v>
      </c>
      <c r="J154" s="12" t="s">
        <v>2767</v>
      </c>
      <c r="K154" s="12" t="s">
        <v>2764</v>
      </c>
      <c r="L154" s="13">
        <v>45</v>
      </c>
      <c r="M154">
        <f t="shared" si="8"/>
        <v>45</v>
      </c>
    </row>
    <row r="155" ht="13" hidden="1" customHeight="1" spans="1:13">
      <c r="A155" t="str">
        <f t="shared" si="6"/>
        <v>,1564858</v>
      </c>
      <c r="B155" t="str">
        <f>VLOOKUP(E155,HOP!$B$12:$J$744,9,0)</f>
        <v>携程-盛景</v>
      </c>
      <c r="C155" t="str">
        <f>VLOOKUP(E155,HOP!$B$12:$G$744,6,0)</f>
        <v>RMB</v>
      </c>
      <c r="D155" t="str">
        <f>VLOOKUP(E155,Sheet1!$B$1:$C$733,2,0)</f>
        <v>1564858</v>
      </c>
      <c r="E155" s="8" t="s">
        <v>969</v>
      </c>
      <c r="F155" s="9">
        <v>5960</v>
      </c>
      <c r="G155">
        <f t="shared" si="7"/>
        <v>5960</v>
      </c>
      <c r="J155" s="12" t="s">
        <v>2047</v>
      </c>
      <c r="K155" s="12" t="s">
        <v>2045</v>
      </c>
      <c r="L155" s="13">
        <v>42</v>
      </c>
      <c r="M155">
        <f t="shared" si="8"/>
        <v>42</v>
      </c>
    </row>
    <row r="156" ht="13" hidden="1" customHeight="1" spans="1:13">
      <c r="A156" t="str">
        <f t="shared" si="6"/>
        <v>,1631277</v>
      </c>
      <c r="B156" t="str">
        <f>VLOOKUP(E156,HOP!$B$12:$J$744,9,0)</f>
        <v>携程盛景直连</v>
      </c>
      <c r="C156" t="str">
        <f>VLOOKUP(E156,HOP!$B$12:$G$744,6,0)</f>
        <v>USD</v>
      </c>
      <c r="D156" t="str">
        <f>VLOOKUP(E156,Sheet1!$B$1:$C$733,2,0)</f>
        <v>1631277</v>
      </c>
      <c r="E156" s="8" t="s">
        <v>972</v>
      </c>
      <c r="F156" s="9">
        <v>70</v>
      </c>
      <c r="G156">
        <f t="shared" si="7"/>
        <v>70</v>
      </c>
      <c r="H156">
        <f>VLOOKUP(E156,'[1]Booking Info'!$B$12:$H$613,7,0)-F156</f>
        <v>0</v>
      </c>
      <c r="J156" s="12" t="s">
        <v>2495</v>
      </c>
      <c r="K156" s="12" t="s">
        <v>2489</v>
      </c>
      <c r="L156" s="13">
        <v>239</v>
      </c>
      <c r="M156">
        <f t="shared" si="8"/>
        <v>239</v>
      </c>
    </row>
    <row r="157" ht="13" hidden="1" customHeight="1" spans="1:13">
      <c r="A157" t="str">
        <f t="shared" si="6"/>
        <v>,1629621</v>
      </c>
      <c r="B157" t="str">
        <f>VLOOKUP(E157,HOP!$B$12:$J$744,9,0)</f>
        <v>携程盛景直连</v>
      </c>
      <c r="C157" t="str">
        <f>VLOOKUP(E157,HOP!$B$12:$G$744,6,0)</f>
        <v>USD</v>
      </c>
      <c r="D157" t="str">
        <f>VLOOKUP(E157,Sheet1!$B$1:$C$733,2,0)</f>
        <v>1629621</v>
      </c>
      <c r="E157" s="8" t="s">
        <v>977</v>
      </c>
      <c r="F157" s="9">
        <v>55</v>
      </c>
      <c r="G157">
        <f t="shared" si="7"/>
        <v>55</v>
      </c>
      <c r="H157">
        <f>VLOOKUP(E157,'[1]Booking Info'!$B$12:$H$613,7,0)-F157</f>
        <v>0</v>
      </c>
      <c r="J157" s="12" t="s">
        <v>2517</v>
      </c>
      <c r="K157" s="12" t="s">
        <v>2513</v>
      </c>
      <c r="L157" s="13">
        <v>344</v>
      </c>
      <c r="M157">
        <f t="shared" si="8"/>
        <v>344</v>
      </c>
    </row>
    <row r="158" ht="13" hidden="1" customHeight="1" spans="1:13">
      <c r="A158" t="str">
        <f t="shared" si="6"/>
        <v>,1631139</v>
      </c>
      <c r="B158" t="str">
        <f>VLOOKUP(E158,HOP!$B$12:$J$744,9,0)</f>
        <v>携程盛景直连</v>
      </c>
      <c r="C158" t="str">
        <f>VLOOKUP(E158,HOP!$B$12:$G$744,6,0)</f>
        <v>USD</v>
      </c>
      <c r="D158" t="str">
        <f>VLOOKUP(E158,Sheet1!$B$1:$C$733,2,0)</f>
        <v>1631139</v>
      </c>
      <c r="E158" s="8" t="s">
        <v>984</v>
      </c>
      <c r="F158" s="9">
        <v>200</v>
      </c>
      <c r="G158">
        <f t="shared" si="7"/>
        <v>200</v>
      </c>
      <c r="H158">
        <f>VLOOKUP(E158,'[1]Booking Info'!$B$12:$H$613,7,0)-F158</f>
        <v>0</v>
      </c>
      <c r="J158" s="12" t="s">
        <v>3120</v>
      </c>
      <c r="K158" s="12" t="s">
        <v>3116</v>
      </c>
      <c r="L158" s="13">
        <v>246</v>
      </c>
      <c r="M158">
        <f t="shared" si="8"/>
        <v>246</v>
      </c>
    </row>
    <row r="159" ht="13" hidden="1" customHeight="1" spans="1:13">
      <c r="A159" t="str">
        <f t="shared" si="6"/>
        <v>,1630134</v>
      </c>
      <c r="B159" t="str">
        <f>VLOOKUP(E159,HOP!$B$12:$J$744,9,0)</f>
        <v>携程盛景直连</v>
      </c>
      <c r="C159" t="str">
        <f>VLOOKUP(E159,HOP!$B$12:$G$744,6,0)</f>
        <v>USD</v>
      </c>
      <c r="D159" t="str">
        <f>VLOOKUP(E159,Sheet1!$B$1:$C$733,2,0)</f>
        <v>1630134</v>
      </c>
      <c r="E159" s="8" t="s">
        <v>990</v>
      </c>
      <c r="F159" s="9">
        <v>154</v>
      </c>
      <c r="G159">
        <f t="shared" si="7"/>
        <v>154</v>
      </c>
      <c r="H159">
        <f>VLOOKUP(E159,'[1]Booking Info'!$B$12:$H$613,7,0)-F159</f>
        <v>0</v>
      </c>
      <c r="J159" s="12" t="s">
        <v>2205</v>
      </c>
      <c r="K159" s="12" t="s">
        <v>2199</v>
      </c>
      <c r="L159" s="13">
        <v>35</v>
      </c>
      <c r="M159">
        <f t="shared" si="8"/>
        <v>35</v>
      </c>
    </row>
    <row r="160" ht="13" hidden="1" customHeight="1" spans="1:13">
      <c r="A160" t="str">
        <f t="shared" si="6"/>
        <v>,1624802</v>
      </c>
      <c r="B160" t="str">
        <f>VLOOKUP(E160,HOP!$B$12:$J$744,9,0)</f>
        <v>携程盛景直连</v>
      </c>
      <c r="C160" t="str">
        <f>VLOOKUP(E160,HOP!$B$12:$G$744,6,0)</f>
        <v>USD</v>
      </c>
      <c r="D160" t="str">
        <f>VLOOKUP(E160,Sheet1!$B$1:$C$733,2,0)</f>
        <v>1624802</v>
      </c>
      <c r="E160" s="8" t="s">
        <v>996</v>
      </c>
      <c r="F160" s="9">
        <v>138</v>
      </c>
      <c r="G160">
        <f t="shared" si="7"/>
        <v>138</v>
      </c>
      <c r="H160">
        <f>VLOOKUP(E160,'[1]Booking Info'!$B$12:$H$613,7,0)-F160</f>
        <v>0</v>
      </c>
      <c r="J160" s="12" t="s">
        <v>1590</v>
      </c>
      <c r="K160" s="12" t="s">
        <v>1587</v>
      </c>
      <c r="L160" s="13">
        <v>53</v>
      </c>
      <c r="M160">
        <f t="shared" si="8"/>
        <v>53</v>
      </c>
    </row>
    <row r="161" ht="13" hidden="1" customHeight="1" spans="1:13">
      <c r="A161" t="str">
        <f t="shared" si="6"/>
        <v>,1623752</v>
      </c>
      <c r="B161" t="str">
        <f>VLOOKUP(E161,HOP!$B$12:$J$744,9,0)</f>
        <v>携程盛景直连</v>
      </c>
      <c r="C161" t="str">
        <f>VLOOKUP(E161,HOP!$B$12:$G$744,6,0)</f>
        <v>USD</v>
      </c>
      <c r="D161" t="str">
        <f>VLOOKUP(E161,Sheet1!$B$1:$C$733,2,0)</f>
        <v>1623752</v>
      </c>
      <c r="E161" s="8" t="s">
        <v>1003</v>
      </c>
      <c r="F161" s="9">
        <v>373</v>
      </c>
      <c r="G161">
        <f t="shared" si="7"/>
        <v>373</v>
      </c>
      <c r="H161">
        <f>VLOOKUP(E161,'[1]Booking Info'!$B$12:$H$613,7,0)-F161</f>
        <v>0</v>
      </c>
      <c r="J161" s="12" t="s">
        <v>1570</v>
      </c>
      <c r="K161" s="12" t="s">
        <v>1565</v>
      </c>
      <c r="L161" s="13">
        <v>88</v>
      </c>
      <c r="M161">
        <f t="shared" si="8"/>
        <v>88</v>
      </c>
    </row>
    <row r="162" ht="13" hidden="1" customHeight="1" spans="1:13">
      <c r="A162" t="str">
        <f t="shared" si="6"/>
        <v>,1607256</v>
      </c>
      <c r="B162" t="str">
        <f>VLOOKUP(E162,HOP!$B$12:$J$744,9,0)</f>
        <v>携程盛景直连</v>
      </c>
      <c r="C162" t="str">
        <f>VLOOKUP(E162,HOP!$B$12:$G$744,6,0)</f>
        <v>RMB</v>
      </c>
      <c r="D162" t="str">
        <f>VLOOKUP(E162,Sheet1!$B$1:$C$733,2,0)</f>
        <v>1607256</v>
      </c>
      <c r="E162" s="8" t="s">
        <v>1009</v>
      </c>
      <c r="F162" s="9">
        <v>1856</v>
      </c>
      <c r="G162">
        <f t="shared" si="7"/>
        <v>1856</v>
      </c>
      <c r="J162" s="12" t="s">
        <v>3328</v>
      </c>
      <c r="K162" s="12" t="s">
        <v>3323</v>
      </c>
      <c r="L162" s="13">
        <v>104</v>
      </c>
      <c r="M162">
        <f t="shared" si="8"/>
        <v>104</v>
      </c>
    </row>
    <row r="163" ht="13" hidden="1" customHeight="1" spans="1:13">
      <c r="A163" t="str">
        <f t="shared" si="6"/>
        <v>,1598169</v>
      </c>
      <c r="B163" t="str">
        <f>VLOOKUP(E163,HOP!$B$12:$J$744,9,0)</f>
        <v>携程盛景直连</v>
      </c>
      <c r="C163" t="str">
        <f>VLOOKUP(E163,HOP!$B$12:$G$744,6,0)</f>
        <v>RMB</v>
      </c>
      <c r="D163" t="str">
        <f>VLOOKUP(E163,Sheet1!$B$1:$C$733,2,0)</f>
        <v>1598169</v>
      </c>
      <c r="E163" s="8" t="s">
        <v>1016</v>
      </c>
      <c r="F163" s="9">
        <v>748</v>
      </c>
      <c r="G163">
        <f t="shared" si="7"/>
        <v>748</v>
      </c>
      <c r="J163" s="12" t="s">
        <v>3248</v>
      </c>
      <c r="K163" s="12" t="s">
        <v>3244</v>
      </c>
      <c r="L163" s="13">
        <v>81</v>
      </c>
      <c r="M163">
        <f t="shared" si="8"/>
        <v>81</v>
      </c>
    </row>
    <row r="164" ht="13" hidden="1" customHeight="1" spans="1:13">
      <c r="A164" t="str">
        <f t="shared" si="6"/>
        <v>,1629959</v>
      </c>
      <c r="B164" t="str">
        <f>VLOOKUP(E164,HOP!$B$12:$J$744,9,0)</f>
        <v>携程盛景直连</v>
      </c>
      <c r="C164" t="str">
        <f>VLOOKUP(E164,HOP!$B$12:$G$744,6,0)</f>
        <v>USD</v>
      </c>
      <c r="D164" t="str">
        <f>VLOOKUP(E164,Sheet1!$B$1:$C$733,2,0)</f>
        <v>1629959</v>
      </c>
      <c r="E164" s="8" t="s">
        <v>1020</v>
      </c>
      <c r="F164" s="9">
        <v>642</v>
      </c>
      <c r="G164">
        <f t="shared" si="7"/>
        <v>642</v>
      </c>
      <c r="H164">
        <f>VLOOKUP(E164,'[1]Booking Info'!$B$12:$H$613,7,0)-F164</f>
        <v>0</v>
      </c>
      <c r="J164" s="12" t="s">
        <v>1656</v>
      </c>
      <c r="K164" s="12" t="s">
        <v>1650</v>
      </c>
      <c r="L164" s="13">
        <v>110</v>
      </c>
      <c r="M164">
        <f t="shared" si="8"/>
        <v>110</v>
      </c>
    </row>
    <row r="165" ht="13" hidden="1" customHeight="1" spans="1:13">
      <c r="A165" t="str">
        <f t="shared" si="6"/>
        <v>,1629616</v>
      </c>
      <c r="B165" t="str">
        <f>VLOOKUP(E165,HOP!$B$12:$J$744,9,0)</f>
        <v>携程盛景直连</v>
      </c>
      <c r="C165" t="str">
        <f>VLOOKUP(E165,HOP!$B$12:$G$744,6,0)</f>
        <v>USD</v>
      </c>
      <c r="D165" t="str">
        <f>VLOOKUP(E165,Sheet1!$B$1:$C$733,2,0)</f>
        <v>1629616</v>
      </c>
      <c r="E165" s="8" t="s">
        <v>1027</v>
      </c>
      <c r="F165" s="9">
        <v>1256</v>
      </c>
      <c r="G165">
        <f t="shared" si="7"/>
        <v>1256</v>
      </c>
      <c r="H165">
        <f>VLOOKUP(E165,'[1]Booking Info'!$B$12:$H$613,7,0)-F165</f>
        <v>0</v>
      </c>
      <c r="J165" s="12" t="s">
        <v>1749</v>
      </c>
      <c r="K165" s="12" t="s">
        <v>1745</v>
      </c>
      <c r="L165" s="13">
        <v>31</v>
      </c>
      <c r="M165">
        <f t="shared" si="8"/>
        <v>31</v>
      </c>
    </row>
    <row r="166" ht="13" customHeight="1" spans="1:13">
      <c r="A166" t="str">
        <f t="shared" si="6"/>
        <v>,1617975</v>
      </c>
      <c r="B166" s="11" t="str">
        <f>VLOOKUP(E166,HOP!$B$12:$J$744,9,0)</f>
        <v>携程盛景直连</v>
      </c>
      <c r="C166" t="str">
        <f>VLOOKUP(E166,HOP!$B$12:$G$744,6,0)</f>
        <v>USD</v>
      </c>
      <c r="D166" t="str">
        <f>VLOOKUP(E166,Sheet1!$B$1:$C$733,2,0)</f>
        <v>1617975</v>
      </c>
      <c r="E166" s="8" t="s">
        <v>1033</v>
      </c>
      <c r="F166" s="9">
        <v>630</v>
      </c>
      <c r="G166">
        <f t="shared" si="7"/>
        <v>630.99</v>
      </c>
      <c r="J166" s="12" t="s">
        <v>3351</v>
      </c>
      <c r="K166" s="12" t="s">
        <v>3346</v>
      </c>
      <c r="L166" s="13">
        <v>555</v>
      </c>
      <c r="M166">
        <f t="shared" si="8"/>
        <v>555</v>
      </c>
    </row>
    <row r="167" ht="13" hidden="1" customHeight="1" spans="1:13">
      <c r="A167" t="str">
        <f t="shared" si="6"/>
        <v>,1629941</v>
      </c>
      <c r="B167" t="str">
        <f>VLOOKUP(E167,HOP!$B$12:$J$744,9,0)</f>
        <v>携程盛景直连</v>
      </c>
      <c r="C167" t="str">
        <f>VLOOKUP(E167,HOP!$B$12:$G$744,6,0)</f>
        <v>USD</v>
      </c>
      <c r="D167" t="str">
        <f>VLOOKUP(E167,Sheet1!$B$1:$C$733,2,0)</f>
        <v>1629941</v>
      </c>
      <c r="E167" s="8" t="s">
        <v>1040</v>
      </c>
      <c r="F167" s="9">
        <v>158</v>
      </c>
      <c r="G167">
        <f t="shared" si="7"/>
        <v>158</v>
      </c>
      <c r="H167">
        <f>VLOOKUP(E167,'[1]Booking Info'!$B$12:$H$613,7,0)-F167</f>
        <v>0</v>
      </c>
      <c r="J167" s="12" t="s">
        <v>4675</v>
      </c>
      <c r="K167" s="12" t="s">
        <v>4676</v>
      </c>
      <c r="L167" s="13">
        <v>73</v>
      </c>
      <c r="M167" t="e">
        <f t="shared" si="8"/>
        <v>#N/A</v>
      </c>
    </row>
    <row r="168" ht="13" hidden="1" customHeight="1" spans="1:13">
      <c r="A168" t="str">
        <f t="shared" si="6"/>
        <v>,1618684</v>
      </c>
      <c r="B168" t="str">
        <f>VLOOKUP(E168,HOP!$B$12:$J$744,9,0)</f>
        <v>携程盛景直连</v>
      </c>
      <c r="C168" t="str">
        <f>VLOOKUP(E168,HOP!$B$12:$G$744,6,0)</f>
        <v>USD</v>
      </c>
      <c r="D168" t="str">
        <f>VLOOKUP(E168,Sheet1!$B$1:$C$733,2,0)</f>
        <v>1618684</v>
      </c>
      <c r="E168" s="8" t="s">
        <v>1045</v>
      </c>
      <c r="F168" s="9">
        <v>379</v>
      </c>
      <c r="G168">
        <f t="shared" si="7"/>
        <v>379</v>
      </c>
      <c r="H168">
        <f>VLOOKUP(E168,'[1]Booking Info'!$B$12:$H$613,7,0)-F168</f>
        <v>0</v>
      </c>
      <c r="J168" s="12" t="s">
        <v>3811</v>
      </c>
      <c r="K168" s="12" t="s">
        <v>3806</v>
      </c>
      <c r="L168" s="13">
        <v>135</v>
      </c>
      <c r="M168">
        <f t="shared" si="8"/>
        <v>135</v>
      </c>
    </row>
    <row r="169" ht="13" hidden="1" customHeight="1" spans="1:13">
      <c r="A169" t="str">
        <f t="shared" si="6"/>
        <v>,1631127</v>
      </c>
      <c r="B169" t="str">
        <f>VLOOKUP(E169,HOP!$B$12:$J$744,9,0)</f>
        <v>携程盛景直连</v>
      </c>
      <c r="C169" t="str">
        <f>VLOOKUP(E169,HOP!$B$12:$G$744,6,0)</f>
        <v>USD</v>
      </c>
      <c r="D169" t="str">
        <f>VLOOKUP(E169,Sheet1!$B$1:$C$733,2,0)</f>
        <v>1631127</v>
      </c>
      <c r="E169" s="8" t="s">
        <v>1051</v>
      </c>
      <c r="F169" s="9">
        <v>31</v>
      </c>
      <c r="G169">
        <f t="shared" si="7"/>
        <v>31</v>
      </c>
      <c r="H169">
        <f>VLOOKUP(E169,'[1]Booking Info'!$B$12:$H$613,7,0)-F169</f>
        <v>0</v>
      </c>
      <c r="J169" s="12" t="s">
        <v>2228</v>
      </c>
      <c r="K169" s="12" t="s">
        <v>2223</v>
      </c>
      <c r="L169" s="13">
        <v>54</v>
      </c>
      <c r="M169">
        <f t="shared" si="8"/>
        <v>54</v>
      </c>
    </row>
    <row r="170" ht="13" customHeight="1" spans="1:13">
      <c r="A170" t="str">
        <f t="shared" si="6"/>
        <v>,1630196</v>
      </c>
      <c r="B170" s="11" t="str">
        <f>VLOOKUP(E170,HOP!$B$12:$J$744,9,0)</f>
        <v>携程盛景直连</v>
      </c>
      <c r="C170" t="str">
        <f>VLOOKUP(E170,HOP!$B$12:$G$744,6,0)</f>
        <v>USD</v>
      </c>
      <c r="D170" t="str">
        <f>VLOOKUP(E170,Sheet1!$B$1:$C$733,2,0)</f>
        <v>1630196</v>
      </c>
      <c r="E170" s="8" t="s">
        <v>1057</v>
      </c>
      <c r="F170" s="9">
        <v>365</v>
      </c>
      <c r="G170">
        <f t="shared" si="7"/>
        <v>365.01</v>
      </c>
      <c r="J170" s="12" t="s">
        <v>1511</v>
      </c>
      <c r="K170" s="12" t="s">
        <v>1507</v>
      </c>
      <c r="L170" s="13">
        <v>23</v>
      </c>
      <c r="M170">
        <f t="shared" si="8"/>
        <v>23</v>
      </c>
    </row>
    <row r="171" ht="13" hidden="1" customHeight="1" spans="1:13">
      <c r="A171" t="str">
        <f t="shared" si="6"/>
        <v>,1630898</v>
      </c>
      <c r="B171" t="str">
        <f>VLOOKUP(E171,HOP!$B$12:$J$744,9,0)</f>
        <v>携程盛景直连</v>
      </c>
      <c r="C171" t="str">
        <f>VLOOKUP(E171,HOP!$B$12:$G$744,6,0)</f>
        <v>USD</v>
      </c>
      <c r="D171" t="str">
        <f>VLOOKUP(E171,Sheet1!$B$1:$C$733,2,0)</f>
        <v>1630898</v>
      </c>
      <c r="E171" s="8" t="s">
        <v>1064</v>
      </c>
      <c r="F171" s="9">
        <v>112</v>
      </c>
      <c r="G171">
        <f t="shared" si="7"/>
        <v>112</v>
      </c>
      <c r="H171">
        <f>VLOOKUP(E171,'[1]Booking Info'!$B$12:$H$613,7,0)-F171</f>
        <v>0</v>
      </c>
      <c r="J171" s="12" t="s">
        <v>2402</v>
      </c>
      <c r="K171" s="12" t="s">
        <v>2399</v>
      </c>
      <c r="L171" s="13">
        <v>38</v>
      </c>
      <c r="M171">
        <f t="shared" si="8"/>
        <v>38</v>
      </c>
    </row>
    <row r="172" ht="13" hidden="1" customHeight="1" spans="1:13">
      <c r="A172" t="str">
        <f t="shared" si="6"/>
        <v>,1592934</v>
      </c>
      <c r="B172" t="str">
        <f>VLOOKUP(E172,HOP!$B$12:$J$744,9,0)</f>
        <v>携程盛景直连</v>
      </c>
      <c r="C172" t="str">
        <f>VLOOKUP(E172,HOP!$B$12:$G$744,6,0)</f>
        <v>RMB</v>
      </c>
      <c r="D172" t="str">
        <f>VLOOKUP(E172,Sheet1!$B$1:$C$733,2,0)</f>
        <v>1592934</v>
      </c>
      <c r="E172" s="8" t="s">
        <v>1070</v>
      </c>
      <c r="F172" s="9">
        <v>2557</v>
      </c>
      <c r="G172">
        <f t="shared" si="7"/>
        <v>2557</v>
      </c>
      <c r="J172" s="12" t="s">
        <v>3310</v>
      </c>
      <c r="K172" s="12" t="s">
        <v>3306</v>
      </c>
      <c r="L172" s="13">
        <v>171</v>
      </c>
      <c r="M172">
        <f t="shared" si="8"/>
        <v>171</v>
      </c>
    </row>
    <row r="173" ht="13" hidden="1" customHeight="1" spans="1:13">
      <c r="A173" t="str">
        <f t="shared" si="6"/>
        <v>,1631526</v>
      </c>
      <c r="B173" t="str">
        <f>VLOOKUP(E173,HOP!$B$12:$J$744,9,0)</f>
        <v>携程盛景直连</v>
      </c>
      <c r="C173" t="str">
        <f>VLOOKUP(E173,HOP!$B$12:$G$744,6,0)</f>
        <v>USD</v>
      </c>
      <c r="D173" t="str">
        <f>VLOOKUP(E173,Sheet1!$B$1:$C$733,2,0)</f>
        <v>1631526</v>
      </c>
      <c r="E173" s="8" t="s">
        <v>1076</v>
      </c>
      <c r="F173" s="9">
        <v>44</v>
      </c>
      <c r="G173">
        <f t="shared" si="7"/>
        <v>44</v>
      </c>
      <c r="H173">
        <f>VLOOKUP(E173,'[1]Booking Info'!$B$12:$H$613,7,0)-F173</f>
        <v>0</v>
      </c>
      <c r="J173" s="12" t="s">
        <v>2551</v>
      </c>
      <c r="K173" s="12" t="s">
        <v>2546</v>
      </c>
      <c r="L173" s="13">
        <v>123</v>
      </c>
      <c r="M173">
        <f t="shared" si="8"/>
        <v>123</v>
      </c>
    </row>
    <row r="174" ht="13" hidden="1" customHeight="1" spans="1:13">
      <c r="A174" t="str">
        <f t="shared" si="6"/>
        <v>,1630235</v>
      </c>
      <c r="B174" t="str">
        <f>VLOOKUP(E174,HOP!$B$12:$J$744,9,0)</f>
        <v>携程盛景直连</v>
      </c>
      <c r="C174" t="str">
        <f>VLOOKUP(E174,HOP!$B$12:$G$744,6,0)</f>
        <v>USD</v>
      </c>
      <c r="D174" t="str">
        <f>VLOOKUP(E174,Sheet1!$B$1:$C$733,2,0)</f>
        <v>1630235</v>
      </c>
      <c r="E174" s="8" t="s">
        <v>1082</v>
      </c>
      <c r="F174" s="9">
        <v>284</v>
      </c>
      <c r="G174">
        <f t="shared" si="7"/>
        <v>284</v>
      </c>
      <c r="H174">
        <f>VLOOKUP(E174,'[1]Booking Info'!$B$12:$H$613,7,0)-F174</f>
        <v>0</v>
      </c>
      <c r="J174" s="12" t="s">
        <v>2388</v>
      </c>
      <c r="K174" s="12" t="s">
        <v>2385</v>
      </c>
      <c r="L174" s="13">
        <v>242</v>
      </c>
      <c r="M174">
        <f t="shared" si="8"/>
        <v>242</v>
      </c>
    </row>
    <row r="175" ht="13" hidden="1" customHeight="1" spans="1:13">
      <c r="A175" t="str">
        <f t="shared" si="6"/>
        <v>,1631539</v>
      </c>
      <c r="B175" t="str">
        <f>VLOOKUP(E175,HOP!$B$12:$J$744,9,0)</f>
        <v>携程盛景直连</v>
      </c>
      <c r="C175" t="str">
        <f>VLOOKUP(E175,HOP!$B$12:$G$744,6,0)</f>
        <v>USD</v>
      </c>
      <c r="D175" t="str">
        <f>VLOOKUP(E175,Sheet1!$B$1:$C$733,2,0)</f>
        <v>1631539</v>
      </c>
      <c r="E175" s="8" t="s">
        <v>1089</v>
      </c>
      <c r="F175" s="9">
        <v>272</v>
      </c>
      <c r="G175">
        <f t="shared" si="7"/>
        <v>272</v>
      </c>
      <c r="H175">
        <f>VLOOKUP(E175,'[1]Booking Info'!$B$12:$H$613,7,0)-F175</f>
        <v>0</v>
      </c>
      <c r="J175" s="12" t="s">
        <v>2282</v>
      </c>
      <c r="K175" s="12" t="s">
        <v>2277</v>
      </c>
      <c r="L175" s="13">
        <v>48</v>
      </c>
      <c r="M175">
        <f t="shared" si="8"/>
        <v>48</v>
      </c>
    </row>
    <row r="176" ht="13" hidden="1" customHeight="1" spans="1:13">
      <c r="A176" t="str">
        <f t="shared" si="6"/>
        <v>,1591344</v>
      </c>
      <c r="B176" t="str">
        <f>VLOOKUP(E176,HOP!$B$12:$J$744,9,0)</f>
        <v>携程盛景直连</v>
      </c>
      <c r="C176" t="str">
        <f>VLOOKUP(E176,HOP!$B$12:$G$744,6,0)</f>
        <v>RMB</v>
      </c>
      <c r="D176" t="str">
        <f>VLOOKUP(E176,Sheet1!$B$1:$C$733,2,0)</f>
        <v>1591344</v>
      </c>
      <c r="E176" s="8" t="s">
        <v>1093</v>
      </c>
      <c r="F176" s="9">
        <v>3194</v>
      </c>
      <c r="G176">
        <f t="shared" si="7"/>
        <v>3194</v>
      </c>
      <c r="J176" s="12" t="s">
        <v>2287</v>
      </c>
      <c r="K176" s="12" t="s">
        <v>2283</v>
      </c>
      <c r="L176" s="13">
        <v>132</v>
      </c>
      <c r="M176">
        <f t="shared" si="8"/>
        <v>132</v>
      </c>
    </row>
    <row r="177" ht="13" hidden="1" customHeight="1" spans="1:13">
      <c r="A177" t="str">
        <f t="shared" si="6"/>
        <v>,1631419</v>
      </c>
      <c r="B177" t="str">
        <f>VLOOKUP(E177,HOP!$B$12:$J$744,9,0)</f>
        <v>携程盛景直连</v>
      </c>
      <c r="C177" t="str">
        <f>VLOOKUP(E177,HOP!$B$12:$G$744,6,0)</f>
        <v>USD</v>
      </c>
      <c r="D177" t="str">
        <f>VLOOKUP(E177,Sheet1!$B$1:$C$733,2,0)</f>
        <v>1631419</v>
      </c>
      <c r="E177" s="8" t="s">
        <v>1100</v>
      </c>
      <c r="F177" s="9">
        <v>170</v>
      </c>
      <c r="G177">
        <f t="shared" si="7"/>
        <v>170</v>
      </c>
      <c r="H177">
        <f>VLOOKUP(E177,'[1]Booking Info'!$B$12:$H$613,7,0)-F177</f>
        <v>0</v>
      </c>
      <c r="J177" s="12" t="s">
        <v>1943</v>
      </c>
      <c r="K177" s="12" t="s">
        <v>1940</v>
      </c>
      <c r="L177" s="13">
        <v>82</v>
      </c>
      <c r="M177">
        <f t="shared" si="8"/>
        <v>82</v>
      </c>
    </row>
    <row r="178" ht="13" hidden="1" customHeight="1" spans="1:13">
      <c r="A178" t="str">
        <f t="shared" si="6"/>
        <v>,1625806</v>
      </c>
      <c r="B178" t="str">
        <f>VLOOKUP(E178,HOP!$B$12:$J$744,9,0)</f>
        <v>携程盛景直连</v>
      </c>
      <c r="C178" t="str">
        <f>VLOOKUP(E178,HOP!$B$12:$G$744,6,0)</f>
        <v>USD</v>
      </c>
      <c r="D178" t="str">
        <f>VLOOKUP(E178,Sheet1!$B$1:$C$733,2,0)</f>
        <v>1625806</v>
      </c>
      <c r="E178" s="8" t="s">
        <v>1106</v>
      </c>
      <c r="F178" s="9">
        <v>149</v>
      </c>
      <c r="G178">
        <f t="shared" si="7"/>
        <v>149</v>
      </c>
      <c r="H178">
        <f>VLOOKUP(E178,'[1]Booking Info'!$B$12:$H$613,7,0)-F178</f>
        <v>0</v>
      </c>
      <c r="J178" s="12" t="s">
        <v>1580</v>
      </c>
      <c r="K178" s="12" t="s">
        <v>1576</v>
      </c>
      <c r="L178" s="13">
        <v>14</v>
      </c>
      <c r="M178">
        <f t="shared" si="8"/>
        <v>14</v>
      </c>
    </row>
    <row r="179" ht="13" hidden="1" customHeight="1" spans="1:13">
      <c r="A179" t="str">
        <f t="shared" si="6"/>
        <v>,1630810</v>
      </c>
      <c r="B179" t="str">
        <f>VLOOKUP(E179,HOP!$B$12:$J$744,9,0)</f>
        <v>携程盛景直连</v>
      </c>
      <c r="C179" t="str">
        <f>VLOOKUP(E179,HOP!$B$12:$G$744,6,0)</f>
        <v>USD</v>
      </c>
      <c r="D179" t="str">
        <f>VLOOKUP(E179,Sheet1!$B$1:$C$733,2,0)</f>
        <v>1630810</v>
      </c>
      <c r="E179" s="8" t="s">
        <v>1111</v>
      </c>
      <c r="F179" s="9">
        <v>148</v>
      </c>
      <c r="G179">
        <f t="shared" si="7"/>
        <v>148</v>
      </c>
      <c r="H179">
        <f>VLOOKUP(E179,'[1]Booking Info'!$B$12:$H$613,7,0)-F179</f>
        <v>0</v>
      </c>
      <c r="J179" s="12" t="s">
        <v>2249</v>
      </c>
      <c r="K179" s="12" t="s">
        <v>2243</v>
      </c>
      <c r="L179" s="13">
        <v>287</v>
      </c>
      <c r="M179">
        <f t="shared" si="8"/>
        <v>287</v>
      </c>
    </row>
    <row r="180" ht="13" hidden="1" customHeight="1" spans="1:13">
      <c r="A180" t="str">
        <f t="shared" si="6"/>
        <v>,1631590</v>
      </c>
      <c r="B180" t="str">
        <f>VLOOKUP(E180,HOP!$B$12:$J$744,9,0)</f>
        <v>携程盛景直连</v>
      </c>
      <c r="C180" t="str">
        <f>VLOOKUP(E180,HOP!$B$12:$G$744,6,0)</f>
        <v>USD</v>
      </c>
      <c r="D180" t="str">
        <f>VLOOKUP(E180,Sheet1!$B$1:$C$733,2,0)</f>
        <v>1631590</v>
      </c>
      <c r="E180" s="8" t="s">
        <v>1116</v>
      </c>
      <c r="F180" s="9">
        <v>85</v>
      </c>
      <c r="G180">
        <f t="shared" si="7"/>
        <v>85</v>
      </c>
      <c r="H180">
        <f>VLOOKUP(E180,'[1]Booking Info'!$B$12:$H$613,7,0)-F180</f>
        <v>0</v>
      </c>
      <c r="J180" s="12" t="s">
        <v>2179</v>
      </c>
      <c r="K180" s="12" t="s">
        <v>2173</v>
      </c>
      <c r="L180" s="13">
        <v>139</v>
      </c>
      <c r="M180">
        <f t="shared" si="8"/>
        <v>139</v>
      </c>
    </row>
    <row r="181" ht="13" hidden="1" customHeight="1" spans="1:13">
      <c r="A181" t="str">
        <f t="shared" si="6"/>
        <v>,1631368</v>
      </c>
      <c r="B181" t="str">
        <f>VLOOKUP(E181,HOP!$B$12:$J$744,9,0)</f>
        <v>携程盛景直连</v>
      </c>
      <c r="C181" t="str">
        <f>VLOOKUP(E181,HOP!$B$12:$G$744,6,0)</f>
        <v>USD</v>
      </c>
      <c r="D181" t="str">
        <f>VLOOKUP(E181,Sheet1!$B$1:$C$733,2,0)</f>
        <v>1631368</v>
      </c>
      <c r="E181" s="8" t="s">
        <v>1119</v>
      </c>
      <c r="F181" s="9">
        <v>80</v>
      </c>
      <c r="G181">
        <f t="shared" si="7"/>
        <v>80</v>
      </c>
      <c r="H181">
        <f>VLOOKUP(E181,'[1]Booking Info'!$B$12:$H$613,7,0)-F181</f>
        <v>0</v>
      </c>
      <c r="J181" s="12" t="s">
        <v>4032</v>
      </c>
      <c r="K181" s="12" t="s">
        <v>4028</v>
      </c>
      <c r="L181" s="13">
        <v>412</v>
      </c>
      <c r="M181">
        <f t="shared" si="8"/>
        <v>412</v>
      </c>
    </row>
    <row r="182" ht="13" hidden="1" customHeight="1" spans="1:13">
      <c r="A182" t="str">
        <f t="shared" si="6"/>
        <v>,1578346</v>
      </c>
      <c r="B182" t="str">
        <f>VLOOKUP(E182,HOP!$B$12:$J$744,9,0)</f>
        <v>携程盛景直连</v>
      </c>
      <c r="C182" t="str">
        <f>VLOOKUP(E182,HOP!$B$12:$G$744,6,0)</f>
        <v>RMB</v>
      </c>
      <c r="D182" t="str">
        <f>VLOOKUP(E182,Sheet1!$B$1:$C$733,2,0)</f>
        <v>1578346</v>
      </c>
      <c r="E182" s="8" t="s">
        <v>1126</v>
      </c>
      <c r="F182" s="9">
        <v>515</v>
      </c>
      <c r="G182">
        <f t="shared" si="7"/>
        <v>515</v>
      </c>
      <c r="J182" s="12" t="s">
        <v>1676</v>
      </c>
      <c r="K182" s="12" t="s">
        <v>1673</v>
      </c>
      <c r="L182" s="13">
        <v>35</v>
      </c>
      <c r="M182">
        <f t="shared" si="8"/>
        <v>35</v>
      </c>
    </row>
    <row r="183" ht="13" hidden="1" customHeight="1" spans="1:13">
      <c r="A183" t="str">
        <f t="shared" si="6"/>
        <v>,1593500</v>
      </c>
      <c r="B183" t="str">
        <f>VLOOKUP(E183,HOP!$B$12:$J$744,9,0)</f>
        <v>携程盛景直连</v>
      </c>
      <c r="C183" t="str">
        <f>VLOOKUP(E183,HOP!$B$12:$G$744,6,0)</f>
        <v>RMB</v>
      </c>
      <c r="D183" t="str">
        <f>VLOOKUP(E183,Sheet1!$B$1:$C$733,2,0)</f>
        <v>1593500</v>
      </c>
      <c r="E183" s="8" t="s">
        <v>1133</v>
      </c>
      <c r="F183" s="9">
        <v>754</v>
      </c>
      <c r="G183">
        <f t="shared" si="7"/>
        <v>754</v>
      </c>
      <c r="J183" s="12" t="s">
        <v>2406</v>
      </c>
      <c r="K183" s="12" t="s">
        <v>2403</v>
      </c>
      <c r="L183" s="13">
        <v>27</v>
      </c>
      <c r="M183">
        <f t="shared" si="8"/>
        <v>27</v>
      </c>
    </row>
    <row r="184" ht="13" hidden="1" customHeight="1" spans="1:13">
      <c r="A184" t="str">
        <f t="shared" si="6"/>
        <v>,1631294</v>
      </c>
      <c r="B184" t="str">
        <f>VLOOKUP(E184,HOP!$B$12:$J$744,9,0)</f>
        <v>携程盛景直连</v>
      </c>
      <c r="C184" t="str">
        <f>VLOOKUP(E184,HOP!$B$12:$G$744,6,0)</f>
        <v>USD</v>
      </c>
      <c r="D184" t="str">
        <f>VLOOKUP(E184,Sheet1!$B$1:$C$733,2,0)</f>
        <v>1631294</v>
      </c>
      <c r="E184" s="8" t="s">
        <v>1140</v>
      </c>
      <c r="F184" s="9">
        <v>122</v>
      </c>
      <c r="G184">
        <f t="shared" si="7"/>
        <v>122</v>
      </c>
      <c r="H184">
        <f>VLOOKUP(E184,'[1]Booking Info'!$B$12:$H$613,7,0)-F184</f>
        <v>0</v>
      </c>
      <c r="J184" s="12" t="s">
        <v>3103</v>
      </c>
      <c r="K184" s="12" t="s">
        <v>3099</v>
      </c>
      <c r="L184" s="13">
        <v>916</v>
      </c>
      <c r="M184">
        <f t="shared" si="8"/>
        <v>916</v>
      </c>
    </row>
    <row r="185" ht="13" hidden="1" customHeight="1" spans="1:13">
      <c r="A185" t="str">
        <f t="shared" si="6"/>
        <v>,1629285</v>
      </c>
      <c r="B185" t="str">
        <f>VLOOKUP(E185,HOP!$B$12:$J$744,9,0)</f>
        <v>携程盛景直连</v>
      </c>
      <c r="C185" t="str">
        <f>VLOOKUP(E185,HOP!$B$12:$G$744,6,0)</f>
        <v>USD</v>
      </c>
      <c r="D185" t="str">
        <f>VLOOKUP(E185,Sheet1!$B$1:$C$733,2,0)</f>
        <v>1629285</v>
      </c>
      <c r="E185" s="8" t="s">
        <v>1146</v>
      </c>
      <c r="F185" s="9">
        <v>52</v>
      </c>
      <c r="G185">
        <f t="shared" si="7"/>
        <v>52</v>
      </c>
      <c r="H185">
        <f>VLOOKUP(E185,'[1]Booking Info'!$B$12:$H$613,7,0)-F185</f>
        <v>0</v>
      </c>
      <c r="J185" s="12" t="s">
        <v>1716</v>
      </c>
      <c r="K185" s="12" t="s">
        <v>1711</v>
      </c>
      <c r="L185" s="13">
        <v>45</v>
      </c>
      <c r="M185">
        <f t="shared" si="8"/>
        <v>45</v>
      </c>
    </row>
    <row r="186" ht="13" hidden="1" customHeight="1" spans="1:13">
      <c r="A186" t="str">
        <f t="shared" si="6"/>
        <v>,1519911</v>
      </c>
      <c r="B186" t="str">
        <f>VLOOKUP(E186,HOP!$B$12:$J$744,9,0)</f>
        <v>携程盛景直连</v>
      </c>
      <c r="C186" t="str">
        <f>VLOOKUP(E186,HOP!$B$12:$G$744,6,0)</f>
        <v>RMB</v>
      </c>
      <c r="D186" t="str">
        <f>VLOOKUP(E186,Sheet1!$B$1:$C$733,2,0)</f>
        <v>1519911</v>
      </c>
      <c r="E186" s="8" t="s">
        <v>1152</v>
      </c>
      <c r="F186" s="9">
        <v>1935</v>
      </c>
      <c r="G186">
        <f t="shared" si="7"/>
        <v>1935</v>
      </c>
      <c r="J186" s="12" t="s">
        <v>3706</v>
      </c>
      <c r="K186" s="12" t="s">
        <v>3703</v>
      </c>
      <c r="L186" s="13">
        <v>165</v>
      </c>
      <c r="M186">
        <f t="shared" si="8"/>
        <v>165</v>
      </c>
    </row>
    <row r="187" ht="13" hidden="1" customHeight="1" spans="1:13">
      <c r="A187" t="str">
        <f t="shared" si="6"/>
        <v>,1618841</v>
      </c>
      <c r="B187" t="str">
        <f>VLOOKUP(E187,HOP!$B$12:$J$744,9,0)</f>
        <v>携程盛景直连</v>
      </c>
      <c r="C187" t="str">
        <f>VLOOKUP(E187,HOP!$B$12:$G$744,6,0)</f>
        <v>USD</v>
      </c>
      <c r="D187" t="str">
        <f>VLOOKUP(E187,Sheet1!$B$1:$C$733,2,0)</f>
        <v>1618841</v>
      </c>
      <c r="E187" s="8" t="s">
        <v>1159</v>
      </c>
      <c r="F187" s="9">
        <v>712</v>
      </c>
      <c r="G187">
        <f t="shared" si="7"/>
        <v>712</v>
      </c>
      <c r="H187">
        <f>VLOOKUP(E187,'[1]Booking Info'!$B$12:$H$613,7,0)-F187</f>
        <v>0</v>
      </c>
      <c r="J187" s="12" t="s">
        <v>2186</v>
      </c>
      <c r="K187" s="12" t="s">
        <v>2180</v>
      </c>
      <c r="L187" s="13">
        <v>261</v>
      </c>
      <c r="M187">
        <f t="shared" si="8"/>
        <v>261</v>
      </c>
    </row>
    <row r="188" ht="13" hidden="1" customHeight="1" spans="1:13">
      <c r="A188" t="str">
        <f t="shared" si="6"/>
        <v>,1548407</v>
      </c>
      <c r="B188" t="str">
        <f>VLOOKUP(E188,HOP!$B$12:$J$744,9,0)</f>
        <v>携程盛景直连</v>
      </c>
      <c r="C188" t="str">
        <f>VLOOKUP(E188,HOP!$B$12:$G$744,6,0)</f>
        <v>RMB</v>
      </c>
      <c r="D188" t="str">
        <f>VLOOKUP(E188,Sheet1!$B$1:$C$733,2,0)</f>
        <v>1548407</v>
      </c>
      <c r="E188" s="8" t="s">
        <v>1166</v>
      </c>
      <c r="F188" s="9">
        <v>692</v>
      </c>
      <c r="G188">
        <f t="shared" si="7"/>
        <v>692</v>
      </c>
      <c r="J188" s="12" t="s">
        <v>2254</v>
      </c>
      <c r="K188" s="12" t="s">
        <v>2250</v>
      </c>
      <c r="L188" s="13">
        <v>28</v>
      </c>
      <c r="M188">
        <f t="shared" si="8"/>
        <v>28</v>
      </c>
    </row>
    <row r="189" ht="13" hidden="1" customHeight="1" spans="1:13">
      <c r="A189" t="str">
        <f t="shared" si="6"/>
        <v>,1606330</v>
      </c>
      <c r="B189" t="str">
        <f>VLOOKUP(E189,HOP!$B$12:$J$744,9,0)</f>
        <v>携程盛景直连</v>
      </c>
      <c r="C189" t="str">
        <f>VLOOKUP(E189,HOP!$B$12:$G$744,6,0)</f>
        <v>RMB</v>
      </c>
      <c r="D189" t="str">
        <f>VLOOKUP(E189,Sheet1!$B$1:$C$733,2,0)</f>
        <v>1606330</v>
      </c>
      <c r="E189" s="8" t="s">
        <v>1173</v>
      </c>
      <c r="F189" s="9">
        <v>2301</v>
      </c>
      <c r="G189">
        <f t="shared" si="7"/>
        <v>2301</v>
      </c>
      <c r="J189" s="12" t="s">
        <v>3228</v>
      </c>
      <c r="K189" s="12" t="s">
        <v>3225</v>
      </c>
      <c r="L189" s="13">
        <v>192</v>
      </c>
      <c r="M189">
        <f t="shared" si="8"/>
        <v>192</v>
      </c>
    </row>
    <row r="190" ht="13" hidden="1" customHeight="1" spans="1:13">
      <c r="A190" t="str">
        <f t="shared" si="6"/>
        <v>,1622406</v>
      </c>
      <c r="B190" t="str">
        <f>VLOOKUP(E190,HOP!$B$12:$J$744,9,0)</f>
        <v>携程盛景直连</v>
      </c>
      <c r="C190" t="str">
        <f>VLOOKUP(E190,HOP!$B$12:$G$744,6,0)</f>
        <v>USD</v>
      </c>
      <c r="D190" t="str">
        <f>VLOOKUP(E190,Sheet1!$B$1:$C$733,2,0)</f>
        <v>1622406</v>
      </c>
      <c r="E190" s="8" t="s">
        <v>1179</v>
      </c>
      <c r="F190" s="9">
        <v>47</v>
      </c>
      <c r="G190">
        <f t="shared" si="7"/>
        <v>47</v>
      </c>
      <c r="H190">
        <f>VLOOKUP(E190,'[1]Booking Info'!$B$12:$H$613,7,0)-F190</f>
        <v>0</v>
      </c>
      <c r="J190" s="12" t="s">
        <v>1721</v>
      </c>
      <c r="K190" s="12" t="s">
        <v>1717</v>
      </c>
      <c r="L190" s="13">
        <v>53</v>
      </c>
      <c r="M190">
        <f t="shared" si="8"/>
        <v>53</v>
      </c>
    </row>
    <row r="191" ht="13" customHeight="1" spans="2:13">
      <c r="B191" s="11" t="str">
        <f>VLOOKUP(E191,HOP!$B$12:$J$744,9,0)</f>
        <v>携程-盛景</v>
      </c>
      <c r="C191" t="str">
        <f>VLOOKUP(E191,HOP!$B$12:$G$744,6,0)</f>
        <v>RMB</v>
      </c>
      <c r="D191" t="str">
        <f>VLOOKUP(E191,Sheet1!$B$1:$C$733,2,0)</f>
        <v>1505014</v>
      </c>
      <c r="E191" s="8" t="s">
        <v>1184</v>
      </c>
      <c r="F191" s="9">
        <v>200</v>
      </c>
      <c r="G191">
        <f t="shared" si="7"/>
        <v>0</v>
      </c>
      <c r="J191" s="12" t="s">
        <v>4756</v>
      </c>
      <c r="K191" s="12" t="s">
        <v>4757</v>
      </c>
      <c r="L191" s="13">
        <v>0</v>
      </c>
      <c r="M191" t="e">
        <f t="shared" si="8"/>
        <v>#N/A</v>
      </c>
    </row>
    <row r="192" ht="13" hidden="1" customHeight="1" spans="1:13">
      <c r="A192" t="str">
        <f t="shared" si="6"/>
        <v>,1631203</v>
      </c>
      <c r="B192" t="str">
        <f>VLOOKUP(E192,HOP!$B$12:$J$744,9,0)</f>
        <v>携程盛景直连</v>
      </c>
      <c r="C192" t="str">
        <f>VLOOKUP(E192,HOP!$B$12:$G$744,6,0)</f>
        <v>USD</v>
      </c>
      <c r="D192" t="str">
        <f>VLOOKUP(E192,Sheet1!$B$1:$C$733,2,0)</f>
        <v>1631203</v>
      </c>
      <c r="E192" s="8" t="s">
        <v>1190</v>
      </c>
      <c r="F192" s="9">
        <v>36</v>
      </c>
      <c r="G192">
        <f t="shared" si="7"/>
        <v>36</v>
      </c>
      <c r="H192">
        <f>VLOOKUP(E192,'[1]Booking Info'!$B$12:$H$613,7,0)-F192</f>
        <v>0</v>
      </c>
      <c r="J192" s="12" t="s">
        <v>1804</v>
      </c>
      <c r="K192" s="12" t="s">
        <v>1800</v>
      </c>
      <c r="L192" s="13">
        <v>75</v>
      </c>
      <c r="M192">
        <f t="shared" si="8"/>
        <v>75</v>
      </c>
    </row>
    <row r="193" ht="13" hidden="1" customHeight="1" spans="1:13">
      <c r="A193" t="str">
        <f t="shared" si="6"/>
        <v>,1631433</v>
      </c>
      <c r="B193" t="str">
        <f>VLOOKUP(E193,HOP!$B$12:$J$744,9,0)</f>
        <v>携程盛景直连</v>
      </c>
      <c r="C193" t="str">
        <f>VLOOKUP(E193,HOP!$B$12:$G$744,6,0)</f>
        <v>USD</v>
      </c>
      <c r="D193" t="str">
        <f>VLOOKUP(E193,Sheet1!$B$1:$C$733,2,0)</f>
        <v>1631433</v>
      </c>
      <c r="E193" s="8" t="s">
        <v>1197</v>
      </c>
      <c r="F193" s="9">
        <v>74</v>
      </c>
      <c r="G193">
        <f t="shared" si="7"/>
        <v>74</v>
      </c>
      <c r="H193">
        <f>VLOOKUP(E193,'[1]Booking Info'!$B$12:$H$613,7,0)-F193</f>
        <v>0</v>
      </c>
      <c r="J193" s="12" t="s">
        <v>1947</v>
      </c>
      <c r="K193" s="12" t="s">
        <v>1944</v>
      </c>
      <c r="L193" s="13">
        <v>18</v>
      </c>
      <c r="M193">
        <f t="shared" si="8"/>
        <v>18</v>
      </c>
    </row>
    <row r="194" ht="13" hidden="1" customHeight="1" spans="1:13">
      <c r="A194" t="str">
        <f t="shared" si="6"/>
        <v>,1631482</v>
      </c>
      <c r="B194" t="str">
        <f>VLOOKUP(E194,HOP!$B$12:$J$744,9,0)</f>
        <v>携程盛景直连</v>
      </c>
      <c r="C194" t="str">
        <f>VLOOKUP(E194,HOP!$B$12:$G$744,6,0)</f>
        <v>USD</v>
      </c>
      <c r="D194" t="str">
        <f>VLOOKUP(E194,Sheet1!$B$1:$C$733,2,0)</f>
        <v>1631482</v>
      </c>
      <c r="E194" s="8" t="s">
        <v>1203</v>
      </c>
      <c r="F194" s="9">
        <v>134</v>
      </c>
      <c r="G194">
        <f t="shared" si="7"/>
        <v>134</v>
      </c>
      <c r="H194">
        <f>VLOOKUP(E194,'[1]Booking Info'!$B$12:$H$613,7,0)-F194</f>
        <v>0</v>
      </c>
      <c r="J194" s="12" t="s">
        <v>2763</v>
      </c>
      <c r="K194" s="12" t="s">
        <v>2759</v>
      </c>
      <c r="L194" s="13">
        <v>180</v>
      </c>
      <c r="M194">
        <f t="shared" si="8"/>
        <v>180</v>
      </c>
    </row>
    <row r="195" ht="13" hidden="1" customHeight="1" spans="1:13">
      <c r="A195" t="str">
        <f t="shared" ref="A195:A258" si="9">$A$1&amp;D195</f>
        <v>,1619117</v>
      </c>
      <c r="B195" t="str">
        <f>VLOOKUP(E195,HOP!$B$12:$J$744,9,0)</f>
        <v>携程盛景直连</v>
      </c>
      <c r="C195" t="str">
        <f>VLOOKUP(E195,HOP!$B$12:$G$744,6,0)</f>
        <v>USD</v>
      </c>
      <c r="D195" t="str">
        <f>VLOOKUP(E195,Sheet1!$B$1:$C$733,2,0)</f>
        <v>1619117</v>
      </c>
      <c r="E195" s="8" t="s">
        <v>1208</v>
      </c>
      <c r="F195" s="9">
        <v>215</v>
      </c>
      <c r="G195">
        <f t="shared" ref="G195:G258" si="10">SUMIF($K$1:$K$733,E195,$L$1:$L$733)</f>
        <v>215</v>
      </c>
      <c r="H195">
        <f>VLOOKUP(E195,'[1]Booking Info'!$B$12:$H$613,7,0)-F195</f>
        <v>0</v>
      </c>
      <c r="J195" s="12" t="s">
        <v>1672</v>
      </c>
      <c r="K195" s="12" t="s">
        <v>1667</v>
      </c>
      <c r="L195" s="13">
        <v>44</v>
      </c>
      <c r="M195">
        <f t="shared" ref="M195:M258" si="11">VLOOKUP(K195,$E$1:$F$728,2,0)</f>
        <v>44</v>
      </c>
    </row>
    <row r="196" ht="13" hidden="1" customHeight="1" spans="1:13">
      <c r="A196" t="str">
        <f t="shared" si="9"/>
        <v>,1624699</v>
      </c>
      <c r="B196" t="str">
        <f>VLOOKUP(E196,HOP!$B$12:$J$744,9,0)</f>
        <v>携程盛景直连</v>
      </c>
      <c r="C196" t="str">
        <f>VLOOKUP(E196,HOP!$B$12:$G$744,6,0)</f>
        <v>USD</v>
      </c>
      <c r="D196" t="str">
        <f>VLOOKUP(E196,Sheet1!$B$1:$C$733,2,0)</f>
        <v>1624699</v>
      </c>
      <c r="E196" s="8" t="s">
        <v>1213</v>
      </c>
      <c r="F196" s="9">
        <v>387</v>
      </c>
      <c r="G196">
        <f t="shared" si="10"/>
        <v>387</v>
      </c>
      <c r="H196">
        <f>VLOOKUP(E196,'[1]Booking Info'!$B$12:$H$613,7,0)-F196</f>
        <v>0</v>
      </c>
      <c r="J196" s="12" t="s">
        <v>1919</v>
      </c>
      <c r="K196" s="12" t="s">
        <v>1915</v>
      </c>
      <c r="L196" s="13">
        <v>95</v>
      </c>
      <c r="M196">
        <f t="shared" si="11"/>
        <v>95</v>
      </c>
    </row>
    <row r="197" ht="13" hidden="1" customHeight="1" spans="1:13">
      <c r="A197" t="str">
        <f t="shared" si="9"/>
        <v>,1522655</v>
      </c>
      <c r="B197" t="str">
        <f>VLOOKUP(E197,HOP!$B$12:$J$744,9,0)</f>
        <v>携程-盛景</v>
      </c>
      <c r="C197" t="str">
        <f>VLOOKUP(E197,HOP!$B$12:$G$744,6,0)</f>
        <v>RMB</v>
      </c>
      <c r="D197" t="str">
        <f>VLOOKUP(E197,Sheet1!$B$1:$C$733,2,0)</f>
        <v>1522655</v>
      </c>
      <c r="E197" s="8" t="s">
        <v>1220</v>
      </c>
      <c r="F197" s="9">
        <v>3060</v>
      </c>
      <c r="G197">
        <f t="shared" si="10"/>
        <v>3060</v>
      </c>
      <c r="J197" s="12" t="s">
        <v>1990</v>
      </c>
      <c r="K197" s="12" t="s">
        <v>1985</v>
      </c>
      <c r="L197" s="13">
        <v>158</v>
      </c>
      <c r="M197">
        <f t="shared" si="11"/>
        <v>158</v>
      </c>
    </row>
    <row r="198" ht="13" hidden="1" customHeight="1" spans="1:13">
      <c r="A198" t="str">
        <f t="shared" si="9"/>
        <v>,1630370</v>
      </c>
      <c r="B198" t="str">
        <f>VLOOKUP(E198,HOP!$B$12:$J$744,9,0)</f>
        <v>携程盛景直连</v>
      </c>
      <c r="C198" t="str">
        <f>VLOOKUP(E198,HOP!$B$12:$G$744,6,0)</f>
        <v>USD</v>
      </c>
      <c r="D198" t="str">
        <f>VLOOKUP(E198,Sheet1!$B$1:$C$733,2,0)</f>
        <v>1630370</v>
      </c>
      <c r="E198" s="8" t="s">
        <v>1226</v>
      </c>
      <c r="F198" s="9">
        <v>29</v>
      </c>
      <c r="G198">
        <f t="shared" si="10"/>
        <v>29</v>
      </c>
      <c r="H198">
        <f>VLOOKUP(E198,'[1]Booking Info'!$B$12:$H$613,7,0)-F198</f>
        <v>0</v>
      </c>
      <c r="J198" s="12" t="s">
        <v>1876</v>
      </c>
      <c r="K198" s="12" t="s">
        <v>1872</v>
      </c>
      <c r="L198" s="13">
        <v>52</v>
      </c>
      <c r="M198">
        <f t="shared" si="11"/>
        <v>52</v>
      </c>
    </row>
    <row r="199" ht="13" hidden="1" customHeight="1" spans="1:13">
      <c r="A199" t="str">
        <f t="shared" si="9"/>
        <v>,1629786</v>
      </c>
      <c r="B199" t="str">
        <f>VLOOKUP(E199,HOP!$B$12:$J$744,9,0)</f>
        <v>携程盛景直连</v>
      </c>
      <c r="C199" t="str">
        <f>VLOOKUP(E199,HOP!$B$12:$G$744,6,0)</f>
        <v>USD</v>
      </c>
      <c r="D199" t="str">
        <f>VLOOKUP(E199,Sheet1!$B$1:$C$733,2,0)</f>
        <v>1629786</v>
      </c>
      <c r="E199" s="8" t="s">
        <v>1233</v>
      </c>
      <c r="F199" s="9">
        <v>71</v>
      </c>
      <c r="G199">
        <f t="shared" si="10"/>
        <v>71</v>
      </c>
      <c r="H199">
        <f>VLOOKUP(E199,'[1]Booking Info'!$B$12:$H$613,7,0)-F199</f>
        <v>0</v>
      </c>
      <c r="J199" s="12" t="s">
        <v>2456</v>
      </c>
      <c r="K199" s="12" t="s">
        <v>2452</v>
      </c>
      <c r="L199" s="13">
        <v>74</v>
      </c>
      <c r="M199">
        <f t="shared" si="11"/>
        <v>74</v>
      </c>
    </row>
    <row r="200" ht="13" hidden="1" customHeight="1" spans="1:13">
      <c r="A200" t="str">
        <f t="shared" si="9"/>
        <v>,1631531</v>
      </c>
      <c r="B200" t="str">
        <f>VLOOKUP(E200,HOP!$B$12:$J$744,9,0)</f>
        <v>携程盛景直连</v>
      </c>
      <c r="C200" t="str">
        <f>VLOOKUP(E200,HOP!$B$12:$G$744,6,0)</f>
        <v>USD</v>
      </c>
      <c r="D200" t="str">
        <f>VLOOKUP(E200,Sheet1!$B$1:$C$733,2,0)</f>
        <v>1631531</v>
      </c>
      <c r="E200" s="8" t="s">
        <v>1239</v>
      </c>
      <c r="F200" s="9">
        <v>32</v>
      </c>
      <c r="G200">
        <f t="shared" si="10"/>
        <v>32</v>
      </c>
      <c r="H200">
        <f>VLOOKUP(E200,'[1]Booking Info'!$B$12:$H$613,7,0)-F200</f>
        <v>0</v>
      </c>
      <c r="J200" s="12" t="s">
        <v>2121</v>
      </c>
      <c r="K200" s="12" t="s">
        <v>2118</v>
      </c>
      <c r="L200" s="13">
        <v>78</v>
      </c>
      <c r="M200">
        <f t="shared" si="11"/>
        <v>78</v>
      </c>
    </row>
    <row r="201" ht="13" hidden="1" customHeight="1" spans="1:13">
      <c r="A201" t="str">
        <f t="shared" si="9"/>
        <v>,1624117</v>
      </c>
      <c r="B201" t="str">
        <f>VLOOKUP(E201,HOP!$B$12:$J$744,9,0)</f>
        <v>携程盛景直连</v>
      </c>
      <c r="C201" t="str">
        <f>VLOOKUP(E201,HOP!$B$12:$G$744,6,0)</f>
        <v>USD</v>
      </c>
      <c r="D201" t="str">
        <f>VLOOKUP(E201,Sheet1!$B$1:$C$733,2,0)</f>
        <v>1624117</v>
      </c>
      <c r="E201" s="8" t="s">
        <v>1243</v>
      </c>
      <c r="F201" s="9">
        <v>235</v>
      </c>
      <c r="G201">
        <f t="shared" si="10"/>
        <v>235</v>
      </c>
      <c r="H201">
        <f>VLOOKUP(E201,'[1]Booking Info'!$B$12:$H$613,7,0)-F201</f>
        <v>0</v>
      </c>
      <c r="J201" s="12" t="s">
        <v>1515</v>
      </c>
      <c r="K201" s="12" t="s">
        <v>1512</v>
      </c>
      <c r="L201" s="13">
        <v>149</v>
      </c>
      <c r="M201">
        <f t="shared" si="11"/>
        <v>149</v>
      </c>
    </row>
    <row r="202" ht="13" hidden="1" customHeight="1" spans="1:13">
      <c r="A202" t="str">
        <f t="shared" si="9"/>
        <v>,1600059</v>
      </c>
      <c r="B202" t="str">
        <f>VLOOKUP(E202,HOP!$B$12:$J$744,9,0)</f>
        <v>携程盛景直连</v>
      </c>
      <c r="C202" t="str">
        <f>VLOOKUP(E202,HOP!$B$12:$G$744,6,0)</f>
        <v>RMB</v>
      </c>
      <c r="D202" t="str">
        <f>VLOOKUP(E202,Sheet1!$B$1:$C$733,2,0)</f>
        <v>1600059</v>
      </c>
      <c r="E202" s="8" t="s">
        <v>1250</v>
      </c>
      <c r="F202" s="9">
        <v>203</v>
      </c>
      <c r="G202">
        <f t="shared" si="10"/>
        <v>203</v>
      </c>
      <c r="J202" s="12" t="s">
        <v>1726</v>
      </c>
      <c r="K202" s="12" t="s">
        <v>1722</v>
      </c>
      <c r="L202" s="13">
        <v>253</v>
      </c>
      <c r="M202">
        <f t="shared" si="11"/>
        <v>253</v>
      </c>
    </row>
    <row r="203" ht="13" hidden="1" customHeight="1" spans="1:13">
      <c r="A203" t="str">
        <f t="shared" si="9"/>
        <v>,1630731</v>
      </c>
      <c r="B203" t="str">
        <f>VLOOKUP(E203,HOP!$B$12:$J$744,9,0)</f>
        <v>携程盛景直连</v>
      </c>
      <c r="C203" t="str">
        <f>VLOOKUP(E203,HOP!$B$12:$G$744,6,0)</f>
        <v>USD</v>
      </c>
      <c r="D203" t="str">
        <f>VLOOKUP(E203,Sheet1!$B$1:$C$733,2,0)</f>
        <v>1630731</v>
      </c>
      <c r="E203" s="8" t="s">
        <v>1257</v>
      </c>
      <c r="F203" s="9">
        <v>14</v>
      </c>
      <c r="G203">
        <f t="shared" si="10"/>
        <v>14</v>
      </c>
      <c r="H203">
        <f>VLOOKUP(E203,'[1]Booking Info'!$B$12:$H$613,7,0)-F203</f>
        <v>0</v>
      </c>
      <c r="J203" s="12" t="s">
        <v>1846</v>
      </c>
      <c r="K203" s="12" t="s">
        <v>1840</v>
      </c>
      <c r="L203" s="13">
        <v>217</v>
      </c>
      <c r="M203">
        <f t="shared" si="11"/>
        <v>217</v>
      </c>
    </row>
    <row r="204" ht="13" hidden="1" customHeight="1" spans="1:13">
      <c r="A204" t="str">
        <f t="shared" si="9"/>
        <v>,1523936</v>
      </c>
      <c r="B204" t="str">
        <f>VLOOKUP(E204,HOP!$B$12:$J$744,9,0)</f>
        <v>携程盛景直连</v>
      </c>
      <c r="C204" t="str">
        <f>VLOOKUP(E204,HOP!$B$12:$G$744,6,0)</f>
        <v>RMB</v>
      </c>
      <c r="D204" t="str">
        <f>VLOOKUP(E204,Sheet1!$B$1:$C$733,2,0)</f>
        <v>1523936</v>
      </c>
      <c r="E204" s="8" t="s">
        <v>1264</v>
      </c>
      <c r="F204" s="9">
        <v>2960</v>
      </c>
      <c r="G204">
        <f t="shared" si="10"/>
        <v>2960</v>
      </c>
      <c r="J204" s="12" t="s">
        <v>3793</v>
      </c>
      <c r="K204" s="12" t="s">
        <v>3790</v>
      </c>
      <c r="L204" s="13">
        <v>86</v>
      </c>
      <c r="M204">
        <f t="shared" si="11"/>
        <v>86</v>
      </c>
    </row>
    <row r="205" ht="13" hidden="1" customHeight="1" spans="1:13">
      <c r="A205" t="str">
        <f t="shared" si="9"/>
        <v>,1622590</v>
      </c>
      <c r="B205" t="str">
        <f>VLOOKUP(E205,HOP!$B$12:$J$744,9,0)</f>
        <v>携程盛景直连</v>
      </c>
      <c r="C205" t="str">
        <f>VLOOKUP(E205,HOP!$B$12:$G$744,6,0)</f>
        <v>USD</v>
      </c>
      <c r="D205" t="str">
        <f>VLOOKUP(E205,Sheet1!$B$1:$C$733,2,0)</f>
        <v>1622590</v>
      </c>
      <c r="E205" s="8" t="s">
        <v>1270</v>
      </c>
      <c r="F205" s="9">
        <v>288</v>
      </c>
      <c r="G205">
        <f t="shared" si="10"/>
        <v>288</v>
      </c>
      <c r="H205">
        <f>VLOOKUP(E205,'[1]Booking Info'!$B$12:$H$613,7,0)-F205</f>
        <v>0</v>
      </c>
      <c r="J205" s="12" t="s">
        <v>2008</v>
      </c>
      <c r="K205" s="12" t="s">
        <v>2002</v>
      </c>
      <c r="L205" s="13">
        <v>450</v>
      </c>
      <c r="M205">
        <f t="shared" si="11"/>
        <v>450</v>
      </c>
    </row>
    <row r="206" ht="13" hidden="1" customHeight="1" spans="1:13">
      <c r="A206" t="str">
        <f t="shared" si="9"/>
        <v>,1629526</v>
      </c>
      <c r="B206" t="str">
        <f>VLOOKUP(E206,HOP!$B$12:$J$744,9,0)</f>
        <v>携程盛景直连</v>
      </c>
      <c r="C206" t="str">
        <f>VLOOKUP(E206,HOP!$B$12:$G$744,6,0)</f>
        <v>USD</v>
      </c>
      <c r="D206" t="str">
        <f>VLOOKUP(E206,Sheet1!$B$1:$C$733,2,0)</f>
        <v>1629526</v>
      </c>
      <c r="E206" s="8" t="s">
        <v>1274</v>
      </c>
      <c r="F206" s="9">
        <v>190</v>
      </c>
      <c r="G206">
        <f t="shared" si="10"/>
        <v>190</v>
      </c>
      <c r="H206">
        <f>VLOOKUP(E206,'[1]Booking Info'!$B$12:$H$613,7,0)-F206</f>
        <v>0</v>
      </c>
      <c r="J206" s="12" t="s">
        <v>1542</v>
      </c>
      <c r="K206" s="12" t="s">
        <v>1538</v>
      </c>
      <c r="L206" s="13">
        <v>78</v>
      </c>
      <c r="M206">
        <f t="shared" si="11"/>
        <v>78</v>
      </c>
    </row>
    <row r="207" ht="13" hidden="1" customHeight="1" spans="1:13">
      <c r="A207" t="str">
        <f t="shared" si="9"/>
        <v>,1596461</v>
      </c>
      <c r="B207" t="str">
        <f>VLOOKUP(E207,HOP!$B$12:$J$744,9,0)</f>
        <v>携程盛景直连</v>
      </c>
      <c r="C207" t="str">
        <f>VLOOKUP(E207,HOP!$B$12:$G$744,6,0)</f>
        <v>RMB</v>
      </c>
      <c r="D207" t="str">
        <f>VLOOKUP(E207,Sheet1!$B$1:$C$733,2,0)</f>
        <v>1596461</v>
      </c>
      <c r="E207" s="8" t="s">
        <v>1279</v>
      </c>
      <c r="F207" s="9">
        <v>3480</v>
      </c>
      <c r="G207">
        <f t="shared" si="10"/>
        <v>3480</v>
      </c>
      <c r="J207" s="12" t="s">
        <v>1807</v>
      </c>
      <c r="K207" s="12" t="s">
        <v>1805</v>
      </c>
      <c r="L207" s="13">
        <v>30</v>
      </c>
      <c r="M207">
        <f t="shared" si="11"/>
        <v>30</v>
      </c>
    </row>
    <row r="208" ht="13" hidden="1" customHeight="1" spans="1:13">
      <c r="A208" t="str">
        <f t="shared" si="9"/>
        <v>,1617210</v>
      </c>
      <c r="B208" t="str">
        <f>VLOOKUP(E208,HOP!$B$12:$J$744,9,0)</f>
        <v>携程盛景直连</v>
      </c>
      <c r="C208" t="str">
        <f>VLOOKUP(E208,HOP!$B$12:$G$744,6,0)</f>
        <v>USD</v>
      </c>
      <c r="D208" t="str">
        <f>VLOOKUP(E208,Sheet1!$B$1:$C$733,2,0)</f>
        <v>1617210</v>
      </c>
      <c r="E208" s="8" t="s">
        <v>1286</v>
      </c>
      <c r="F208" s="9">
        <v>1828</v>
      </c>
      <c r="G208">
        <f t="shared" si="10"/>
        <v>1828</v>
      </c>
      <c r="H208">
        <f>VLOOKUP(E208,'[1]Booking Info'!$B$12:$H$613,7,0)-F208</f>
        <v>0</v>
      </c>
      <c r="J208" s="12" t="s">
        <v>2721</v>
      </c>
      <c r="K208" s="12" t="s">
        <v>2717</v>
      </c>
      <c r="L208" s="13">
        <v>107</v>
      </c>
      <c r="M208">
        <f t="shared" si="11"/>
        <v>107</v>
      </c>
    </row>
    <row r="209" ht="13" hidden="1" customHeight="1" spans="1:13">
      <c r="A209" t="str">
        <f t="shared" si="9"/>
        <v>,1631266</v>
      </c>
      <c r="B209" t="str">
        <f>VLOOKUP(E209,HOP!$B$12:$J$744,9,0)</f>
        <v>携程盛景直连</v>
      </c>
      <c r="C209" t="str">
        <f>VLOOKUP(E209,HOP!$B$12:$G$744,6,0)</f>
        <v>USD</v>
      </c>
      <c r="D209" t="str">
        <f>VLOOKUP(E209,Sheet1!$B$1:$C$733,2,0)</f>
        <v>1631266</v>
      </c>
      <c r="E209" s="8" t="s">
        <v>1290</v>
      </c>
      <c r="F209" s="9">
        <v>39</v>
      </c>
      <c r="G209">
        <f t="shared" si="10"/>
        <v>39</v>
      </c>
      <c r="H209">
        <f>VLOOKUP(E209,'[1]Booking Info'!$B$12:$H$613,7,0)-F209</f>
        <v>0</v>
      </c>
      <c r="J209" s="12" t="s">
        <v>3002</v>
      </c>
      <c r="K209" s="12" t="s">
        <v>3000</v>
      </c>
      <c r="L209" s="13">
        <v>204</v>
      </c>
      <c r="M209">
        <f t="shared" si="11"/>
        <v>204</v>
      </c>
    </row>
    <row r="210" ht="13" hidden="1" customHeight="1" spans="1:13">
      <c r="A210" t="str">
        <f t="shared" si="9"/>
        <v>,1623527</v>
      </c>
      <c r="B210" t="str">
        <f>VLOOKUP(E210,HOP!$B$12:$J$744,9,0)</f>
        <v>携程盛景直连</v>
      </c>
      <c r="C210" t="str">
        <f>VLOOKUP(E210,HOP!$B$12:$G$744,6,0)</f>
        <v>USD</v>
      </c>
      <c r="D210" t="str">
        <f>VLOOKUP(E210,Sheet1!$B$1:$C$733,2,0)</f>
        <v>1623527</v>
      </c>
      <c r="E210" s="8" t="s">
        <v>1296</v>
      </c>
      <c r="F210" s="9">
        <v>481</v>
      </c>
      <c r="G210">
        <f t="shared" si="10"/>
        <v>481</v>
      </c>
      <c r="H210">
        <f>VLOOKUP(E210,'[1]Booking Info'!$B$12:$H$613,7,0)-F210</f>
        <v>0</v>
      </c>
      <c r="J210" s="12" t="s">
        <v>1928</v>
      </c>
      <c r="K210" s="12" t="s">
        <v>1925</v>
      </c>
      <c r="L210" s="13">
        <v>298</v>
      </c>
      <c r="M210">
        <f t="shared" si="11"/>
        <v>298</v>
      </c>
    </row>
    <row r="211" ht="13" hidden="1" customHeight="1" spans="1:13">
      <c r="A211" t="str">
        <f t="shared" si="9"/>
        <v>,1629831</v>
      </c>
      <c r="B211" t="str">
        <f>VLOOKUP(E211,HOP!$B$12:$J$744,9,0)</f>
        <v>携程盛景直连</v>
      </c>
      <c r="C211" t="str">
        <f>VLOOKUP(E211,HOP!$B$12:$G$744,6,0)</f>
        <v>USD</v>
      </c>
      <c r="D211" t="str">
        <f>VLOOKUP(E211,Sheet1!$B$1:$C$733,2,0)</f>
        <v>1629831</v>
      </c>
      <c r="E211" s="8" t="s">
        <v>1299</v>
      </c>
      <c r="F211" s="9">
        <v>202</v>
      </c>
      <c r="G211">
        <f t="shared" si="10"/>
        <v>202</v>
      </c>
      <c r="H211">
        <f>VLOOKUP(E211,'[1]Booking Info'!$B$12:$H$613,7,0)-F211</f>
        <v>0</v>
      </c>
      <c r="J211" s="12" t="s">
        <v>2318</v>
      </c>
      <c r="K211" s="12" t="s">
        <v>2314</v>
      </c>
      <c r="L211" s="13">
        <v>113</v>
      </c>
      <c r="M211">
        <f t="shared" si="11"/>
        <v>113</v>
      </c>
    </row>
    <row r="212" ht="13" hidden="1" customHeight="1" spans="1:13">
      <c r="A212" t="str">
        <f t="shared" si="9"/>
        <v>,1631608</v>
      </c>
      <c r="B212" t="str">
        <f>VLOOKUP(E212,HOP!$B$12:$J$744,9,0)</f>
        <v>携程盛景直连</v>
      </c>
      <c r="C212" t="str">
        <f>VLOOKUP(E212,HOP!$B$12:$G$744,6,0)</f>
        <v>USD</v>
      </c>
      <c r="D212" t="str">
        <f>VLOOKUP(E212,Sheet1!$B$1:$C$733,2,0)</f>
        <v>1631608</v>
      </c>
      <c r="E212" s="8" t="s">
        <v>1303</v>
      </c>
      <c r="F212" s="9">
        <v>35</v>
      </c>
      <c r="G212">
        <f t="shared" si="10"/>
        <v>35</v>
      </c>
      <c r="H212">
        <f>VLOOKUP(E212,'[1]Booking Info'!$B$12:$H$613,7,0)-F212</f>
        <v>0</v>
      </c>
      <c r="J212" s="12" t="s">
        <v>1834</v>
      </c>
      <c r="K212" s="12" t="s">
        <v>1831</v>
      </c>
      <c r="L212" s="13">
        <v>48</v>
      </c>
      <c r="M212">
        <f t="shared" si="11"/>
        <v>48</v>
      </c>
    </row>
    <row r="213" ht="13" hidden="1" customHeight="1" spans="1:13">
      <c r="A213" t="str">
        <f t="shared" si="9"/>
        <v>,1577236</v>
      </c>
      <c r="B213" t="str">
        <f>VLOOKUP(E213,HOP!$B$12:$J$744,9,0)</f>
        <v>携程盛景直连</v>
      </c>
      <c r="C213" t="str">
        <f>VLOOKUP(E213,HOP!$B$12:$G$744,6,0)</f>
        <v>RMB</v>
      </c>
      <c r="D213" t="str">
        <f>VLOOKUP(E213,Sheet1!$B$1:$C$733,2,0)</f>
        <v>1577236</v>
      </c>
      <c r="E213" s="8" t="s">
        <v>1307</v>
      </c>
      <c r="F213" s="9">
        <v>268</v>
      </c>
      <c r="G213">
        <f t="shared" si="10"/>
        <v>268</v>
      </c>
      <c r="J213" s="12" t="s">
        <v>2065</v>
      </c>
      <c r="K213" s="12" t="s">
        <v>2059</v>
      </c>
      <c r="L213" s="13">
        <v>371</v>
      </c>
      <c r="M213">
        <f t="shared" si="11"/>
        <v>371</v>
      </c>
    </row>
    <row r="214" ht="13" hidden="1" customHeight="1" spans="1:13">
      <c r="A214" t="str">
        <f t="shared" si="9"/>
        <v>,1631179</v>
      </c>
      <c r="B214" t="str">
        <f>VLOOKUP(E214,HOP!$B$12:$J$744,9,0)</f>
        <v>携程盛景直连</v>
      </c>
      <c r="C214" t="str">
        <f>VLOOKUP(E214,HOP!$B$12:$G$744,6,0)</f>
        <v>USD</v>
      </c>
      <c r="D214" t="str">
        <f>VLOOKUP(E214,Sheet1!$B$1:$C$733,2,0)</f>
        <v>1631179</v>
      </c>
      <c r="E214" s="8" t="s">
        <v>1314</v>
      </c>
      <c r="F214" s="9">
        <v>92</v>
      </c>
      <c r="G214">
        <f t="shared" si="10"/>
        <v>92</v>
      </c>
      <c r="H214">
        <f>VLOOKUP(E214,'[1]Booking Info'!$B$12:$H$613,7,0)-F214</f>
        <v>0</v>
      </c>
      <c r="J214" s="12" t="s">
        <v>3952</v>
      </c>
      <c r="K214" s="12" t="s">
        <v>3947</v>
      </c>
      <c r="L214" s="13">
        <v>316</v>
      </c>
      <c r="M214">
        <f t="shared" si="11"/>
        <v>316</v>
      </c>
    </row>
    <row r="215" ht="13" hidden="1" customHeight="1" spans="1:13">
      <c r="A215" t="str">
        <f t="shared" si="9"/>
        <v>,1630619</v>
      </c>
      <c r="B215" t="str">
        <f>VLOOKUP(E215,HOP!$B$12:$J$744,9,0)</f>
        <v>携程盛景直连</v>
      </c>
      <c r="C215" t="str">
        <f>VLOOKUP(E215,HOP!$B$12:$G$744,6,0)</f>
        <v>USD</v>
      </c>
      <c r="D215" t="str">
        <f>VLOOKUP(E215,Sheet1!$B$1:$C$733,2,0)</f>
        <v>1630619</v>
      </c>
      <c r="E215" s="8" t="s">
        <v>1321</v>
      </c>
      <c r="F215" s="9">
        <v>242</v>
      </c>
      <c r="G215">
        <f t="shared" si="10"/>
        <v>242</v>
      </c>
      <c r="H215">
        <f>VLOOKUP(E215,'[1]Booking Info'!$B$12:$H$613,7,0)-F215</f>
        <v>0</v>
      </c>
      <c r="J215" s="12" t="s">
        <v>1630</v>
      </c>
      <c r="K215" s="12" t="s">
        <v>1628</v>
      </c>
      <c r="L215" s="13">
        <v>278</v>
      </c>
      <c r="M215">
        <f t="shared" si="11"/>
        <v>278</v>
      </c>
    </row>
    <row r="216" ht="13" hidden="1" customHeight="1" spans="1:13">
      <c r="A216" t="str">
        <f t="shared" si="9"/>
        <v>,1626198</v>
      </c>
      <c r="B216" t="str">
        <f>VLOOKUP(E216,HOP!$B$12:$J$744,9,0)</f>
        <v>携程盛景直连</v>
      </c>
      <c r="C216" t="str">
        <f>VLOOKUP(E216,HOP!$B$12:$G$744,6,0)</f>
        <v>USD</v>
      </c>
      <c r="D216" t="str">
        <f>VLOOKUP(E216,Sheet1!$B$1:$C$733,2,0)</f>
        <v>1626198</v>
      </c>
      <c r="E216" s="8" t="s">
        <v>1326</v>
      </c>
      <c r="F216" s="9">
        <v>218</v>
      </c>
      <c r="G216">
        <f t="shared" si="10"/>
        <v>218</v>
      </c>
      <c r="H216">
        <f>VLOOKUP(E216,'[1]Booking Info'!$B$12:$H$613,7,0)-F216</f>
        <v>0</v>
      </c>
      <c r="J216" s="12" t="s">
        <v>1687</v>
      </c>
      <c r="K216" s="12" t="s">
        <v>1683</v>
      </c>
      <c r="L216" s="13">
        <v>35</v>
      </c>
      <c r="M216">
        <f t="shared" si="11"/>
        <v>35</v>
      </c>
    </row>
    <row r="217" ht="13" hidden="1" customHeight="1" spans="1:13">
      <c r="A217" t="str">
        <f t="shared" si="9"/>
        <v>,1617437</v>
      </c>
      <c r="B217" t="str">
        <f>VLOOKUP(E217,HOP!$B$12:$J$744,9,0)</f>
        <v>携程盛景直连</v>
      </c>
      <c r="C217" t="str">
        <f>VLOOKUP(E217,HOP!$B$12:$G$744,6,0)</f>
        <v>USD</v>
      </c>
      <c r="D217" t="str">
        <f>VLOOKUP(E217,Sheet1!$B$1:$C$733,2,0)</f>
        <v>1617437</v>
      </c>
      <c r="E217" s="8" t="s">
        <v>1332</v>
      </c>
      <c r="F217" s="9">
        <v>1122</v>
      </c>
      <c r="G217">
        <f t="shared" si="10"/>
        <v>1122</v>
      </c>
      <c r="H217">
        <f>VLOOKUP(E217,'[1]Booking Info'!$B$12:$H$613,7,0)-F217</f>
        <v>0</v>
      </c>
      <c r="J217" s="12" t="s">
        <v>2324</v>
      </c>
      <c r="K217" s="12" t="s">
        <v>2319</v>
      </c>
      <c r="L217" s="13">
        <v>109</v>
      </c>
      <c r="M217">
        <f t="shared" si="11"/>
        <v>109</v>
      </c>
    </row>
    <row r="218" ht="13" hidden="1" customHeight="1" spans="1:13">
      <c r="A218" t="str">
        <f t="shared" si="9"/>
        <v>,1629332</v>
      </c>
      <c r="B218" t="str">
        <f>VLOOKUP(E218,HOP!$B$12:$J$744,9,0)</f>
        <v>携程盛景直连</v>
      </c>
      <c r="C218" t="str">
        <f>VLOOKUP(E218,HOP!$B$12:$G$744,6,0)</f>
        <v>USD</v>
      </c>
      <c r="D218" t="str">
        <f>VLOOKUP(E218,Sheet1!$B$1:$C$733,2,0)</f>
        <v>1629332</v>
      </c>
      <c r="E218" s="8" t="s">
        <v>1338</v>
      </c>
      <c r="F218" s="9">
        <v>840</v>
      </c>
      <c r="G218">
        <f t="shared" si="10"/>
        <v>840</v>
      </c>
      <c r="H218">
        <f>VLOOKUP(E218,'[1]Booking Info'!$B$12:$H$613,7,0)-F218</f>
        <v>0</v>
      </c>
      <c r="J218" s="12" t="s">
        <v>3036</v>
      </c>
      <c r="K218" s="12" t="s">
        <v>3031</v>
      </c>
      <c r="L218" s="13">
        <v>651</v>
      </c>
      <c r="M218">
        <f t="shared" si="11"/>
        <v>651</v>
      </c>
    </row>
    <row r="219" ht="13" hidden="1" customHeight="1" spans="1:13">
      <c r="A219" t="str">
        <f t="shared" si="9"/>
        <v>,1631015</v>
      </c>
      <c r="B219" t="str">
        <f>VLOOKUP(E219,HOP!$B$12:$J$744,9,0)</f>
        <v>携程盛景直连</v>
      </c>
      <c r="C219" t="str">
        <f>VLOOKUP(E219,HOP!$B$12:$G$744,6,0)</f>
        <v>USD</v>
      </c>
      <c r="D219" t="str">
        <f>VLOOKUP(E219,Sheet1!$B$1:$C$733,2,0)</f>
        <v>1631015</v>
      </c>
      <c r="E219" s="8" t="s">
        <v>1344</v>
      </c>
      <c r="F219" s="9">
        <v>334</v>
      </c>
      <c r="G219">
        <f t="shared" si="10"/>
        <v>334</v>
      </c>
      <c r="H219">
        <f>VLOOKUP(E219,'[1]Booking Info'!$B$12:$H$613,7,0)-F219</f>
        <v>0</v>
      </c>
      <c r="J219" s="12" t="s">
        <v>3569</v>
      </c>
      <c r="K219" s="12" t="s">
        <v>3564</v>
      </c>
      <c r="L219" s="13">
        <v>147</v>
      </c>
      <c r="M219">
        <f t="shared" si="11"/>
        <v>147</v>
      </c>
    </row>
    <row r="220" ht="13" hidden="1" customHeight="1" spans="1:13">
      <c r="A220" t="str">
        <f t="shared" si="9"/>
        <v>,1631314</v>
      </c>
      <c r="B220" t="str">
        <f>VLOOKUP(E220,HOP!$B$12:$J$744,9,0)</f>
        <v>携程盛景直连</v>
      </c>
      <c r="C220" t="str">
        <f>VLOOKUP(E220,HOP!$B$12:$G$744,6,0)</f>
        <v>USD</v>
      </c>
      <c r="D220" t="str">
        <f>VLOOKUP(E220,Sheet1!$B$1:$C$733,2,0)</f>
        <v>1631314</v>
      </c>
      <c r="E220" s="8" t="s">
        <v>1349</v>
      </c>
      <c r="F220" s="9">
        <v>158</v>
      </c>
      <c r="G220">
        <f t="shared" si="10"/>
        <v>158</v>
      </c>
      <c r="H220">
        <f>VLOOKUP(E220,'[1]Booking Info'!$B$12:$H$613,7,0)-F220</f>
        <v>0</v>
      </c>
      <c r="J220" s="12" t="s">
        <v>1710</v>
      </c>
      <c r="K220" s="12" t="s">
        <v>1706</v>
      </c>
      <c r="L220" s="13">
        <v>43</v>
      </c>
      <c r="M220">
        <f t="shared" si="11"/>
        <v>43</v>
      </c>
    </row>
    <row r="221" ht="13" hidden="1" customHeight="1" spans="1:13">
      <c r="A221" t="str">
        <f t="shared" si="9"/>
        <v>,1627408</v>
      </c>
      <c r="B221" t="str">
        <f>VLOOKUP(E221,HOP!$B$12:$J$744,9,0)</f>
        <v>携程盛景直连</v>
      </c>
      <c r="C221" t="str">
        <f>VLOOKUP(E221,HOP!$B$12:$G$744,6,0)</f>
        <v>USD</v>
      </c>
      <c r="D221" t="str">
        <f>VLOOKUP(E221,Sheet1!$B$1:$C$733,2,0)</f>
        <v>1627408</v>
      </c>
      <c r="E221" s="8" t="s">
        <v>1356</v>
      </c>
      <c r="F221" s="9">
        <v>216</v>
      </c>
      <c r="G221">
        <f t="shared" si="10"/>
        <v>216</v>
      </c>
      <c r="H221">
        <f>VLOOKUP(E221,'[1]Booking Info'!$B$12:$H$613,7,0)-F221</f>
        <v>0</v>
      </c>
      <c r="J221" s="12" t="s">
        <v>2909</v>
      </c>
      <c r="K221" s="12" t="s">
        <v>2904</v>
      </c>
      <c r="L221" s="13">
        <v>300</v>
      </c>
      <c r="M221">
        <f t="shared" si="11"/>
        <v>300</v>
      </c>
    </row>
    <row r="222" ht="13" hidden="1" customHeight="1" spans="1:13">
      <c r="A222" t="str">
        <f t="shared" si="9"/>
        <v>,1623528</v>
      </c>
      <c r="B222" t="str">
        <f>VLOOKUP(E222,HOP!$B$12:$J$744,9,0)</f>
        <v>携程盛景直连</v>
      </c>
      <c r="C222" t="str">
        <f>VLOOKUP(E222,HOP!$B$12:$G$744,6,0)</f>
        <v>USD</v>
      </c>
      <c r="D222" t="str">
        <f>VLOOKUP(E222,Sheet1!$B$1:$C$733,2,0)</f>
        <v>1623528</v>
      </c>
      <c r="E222" s="8" t="s">
        <v>1362</v>
      </c>
      <c r="F222" s="9">
        <v>429</v>
      </c>
      <c r="G222">
        <f t="shared" si="10"/>
        <v>429</v>
      </c>
      <c r="H222">
        <f>VLOOKUP(E222,'[1]Booking Info'!$B$12:$H$613,7,0)-F222</f>
        <v>0</v>
      </c>
      <c r="J222" s="12" t="s">
        <v>2886</v>
      </c>
      <c r="K222" s="12" t="s">
        <v>2880</v>
      </c>
      <c r="L222" s="13">
        <v>217</v>
      </c>
      <c r="M222">
        <f t="shared" si="11"/>
        <v>217</v>
      </c>
    </row>
    <row r="223" ht="13" hidden="1" customHeight="1" spans="1:13">
      <c r="A223" t="str">
        <f t="shared" si="9"/>
        <v>,1631540</v>
      </c>
      <c r="B223" t="str">
        <f>VLOOKUP(E223,HOP!$B$12:$J$744,9,0)</f>
        <v>携程盛景直连</v>
      </c>
      <c r="C223" t="str">
        <f>VLOOKUP(E223,HOP!$B$12:$G$744,6,0)</f>
        <v>USD</v>
      </c>
      <c r="D223" t="str">
        <f>VLOOKUP(E223,Sheet1!$B$1:$C$733,2,0)</f>
        <v>1631540</v>
      </c>
      <c r="E223" s="8" t="s">
        <v>1365</v>
      </c>
      <c r="F223" s="9">
        <v>60</v>
      </c>
      <c r="G223">
        <f t="shared" si="10"/>
        <v>60</v>
      </c>
      <c r="H223">
        <f>VLOOKUP(E223,'[1]Booking Info'!$B$12:$H$613,7,0)-F223</f>
        <v>0</v>
      </c>
      <c r="J223" s="12" t="s">
        <v>2470</v>
      </c>
      <c r="K223" s="12" t="s">
        <v>2466</v>
      </c>
      <c r="L223" s="13">
        <v>173</v>
      </c>
      <c r="M223">
        <f t="shared" si="11"/>
        <v>173</v>
      </c>
    </row>
    <row r="224" ht="13" hidden="1" customHeight="1" spans="1:13">
      <c r="A224" t="str">
        <f t="shared" si="9"/>
        <v>,1630934</v>
      </c>
      <c r="B224" t="str">
        <f>VLOOKUP(E224,HOP!$B$12:$J$744,9,0)</f>
        <v>携程盛景直连</v>
      </c>
      <c r="C224" t="str">
        <f>VLOOKUP(E224,HOP!$B$12:$G$744,6,0)</f>
        <v>USD</v>
      </c>
      <c r="D224" t="str">
        <f>VLOOKUP(E224,Sheet1!$B$1:$C$733,2,0)</f>
        <v>1630934</v>
      </c>
      <c r="E224" s="8" t="s">
        <v>1371</v>
      </c>
      <c r="F224" s="9">
        <v>171</v>
      </c>
      <c r="G224">
        <f t="shared" si="10"/>
        <v>171</v>
      </c>
      <c r="H224">
        <f>VLOOKUP(E224,'[1]Booking Info'!$B$12:$H$613,7,0)-F224</f>
        <v>0</v>
      </c>
      <c r="J224" s="12" t="s">
        <v>2582</v>
      </c>
      <c r="K224" s="12" t="s">
        <v>2577</v>
      </c>
      <c r="L224" s="13">
        <v>118</v>
      </c>
      <c r="M224">
        <f t="shared" si="11"/>
        <v>118</v>
      </c>
    </row>
    <row r="225" ht="13" hidden="1" customHeight="1" spans="1:13">
      <c r="A225" t="str">
        <f t="shared" si="9"/>
        <v>,1625708</v>
      </c>
      <c r="B225" t="str">
        <f>VLOOKUP(E225,HOP!$B$12:$J$744,9,0)</f>
        <v>携程盛景直连</v>
      </c>
      <c r="C225" t="str">
        <f>VLOOKUP(E225,HOP!$B$12:$G$744,6,0)</f>
        <v>USD</v>
      </c>
      <c r="D225" t="str">
        <f>VLOOKUP(E225,Sheet1!$B$1:$C$733,2,0)</f>
        <v>1625708</v>
      </c>
      <c r="E225" s="8" t="s">
        <v>1374</v>
      </c>
      <c r="F225" s="9">
        <v>294</v>
      </c>
      <c r="G225">
        <f t="shared" si="10"/>
        <v>294</v>
      </c>
      <c r="H225">
        <f>VLOOKUP(E225,'[1]Booking Info'!$B$12:$H$613,7,0)-F225</f>
        <v>0</v>
      </c>
      <c r="J225" s="12" t="s">
        <v>2160</v>
      </c>
      <c r="K225" s="12" t="s">
        <v>2154</v>
      </c>
      <c r="L225" s="13">
        <v>332</v>
      </c>
      <c r="M225">
        <f t="shared" si="11"/>
        <v>332</v>
      </c>
    </row>
    <row r="226" ht="13" customHeight="1" spans="1:13">
      <c r="A226" t="str">
        <f t="shared" si="9"/>
        <v>,1629748</v>
      </c>
      <c r="B226" s="11" t="str">
        <f>VLOOKUP(E226,HOP!$B$12:$J$744,9,0)</f>
        <v>携程盛景直连</v>
      </c>
      <c r="C226" t="str">
        <f>VLOOKUP(E226,HOP!$B$12:$G$744,6,0)</f>
        <v>USD</v>
      </c>
      <c r="D226" t="str">
        <f>VLOOKUP(E226,Sheet1!$B$1:$C$733,2,0)</f>
        <v>1629748</v>
      </c>
      <c r="E226" s="8" t="s">
        <v>1381</v>
      </c>
      <c r="F226" s="9">
        <v>601</v>
      </c>
      <c r="G226">
        <f t="shared" si="10"/>
        <v>600.99</v>
      </c>
      <c r="J226" s="12" t="s">
        <v>1887</v>
      </c>
      <c r="K226" s="12" t="s">
        <v>1883</v>
      </c>
      <c r="L226" s="13">
        <v>62</v>
      </c>
      <c r="M226">
        <f t="shared" si="11"/>
        <v>62</v>
      </c>
    </row>
    <row r="227" ht="13" hidden="1" customHeight="1" spans="1:13">
      <c r="A227" t="str">
        <f t="shared" si="9"/>
        <v>,1626098</v>
      </c>
      <c r="B227" t="str">
        <f>VLOOKUP(E227,HOP!$B$12:$J$744,9,0)</f>
        <v>携程盛景直连</v>
      </c>
      <c r="C227" t="str">
        <f>VLOOKUP(E227,HOP!$B$12:$G$744,6,0)</f>
        <v>USD</v>
      </c>
      <c r="D227" t="str">
        <f>VLOOKUP(E227,Sheet1!$B$1:$C$733,2,0)</f>
        <v>1626098</v>
      </c>
      <c r="E227" s="8" t="s">
        <v>1388</v>
      </c>
      <c r="F227" s="9">
        <v>126</v>
      </c>
      <c r="G227">
        <f t="shared" si="10"/>
        <v>126</v>
      </c>
      <c r="H227">
        <f>VLOOKUP(E227,'[1]Booking Info'!$B$12:$H$613,7,0)-F227</f>
        <v>0</v>
      </c>
      <c r="J227" s="12" t="s">
        <v>2817</v>
      </c>
      <c r="K227" s="12" t="s">
        <v>2812</v>
      </c>
      <c r="L227" s="13">
        <v>197</v>
      </c>
      <c r="M227">
        <f t="shared" si="11"/>
        <v>197</v>
      </c>
    </row>
    <row r="228" ht="13" hidden="1" customHeight="1" spans="1:13">
      <c r="A228" t="str">
        <f t="shared" si="9"/>
        <v>,1631566</v>
      </c>
      <c r="B228" t="str">
        <f>VLOOKUP(E228,HOP!$B$12:$J$744,9,0)</f>
        <v>携程盛景直连</v>
      </c>
      <c r="C228" t="str">
        <f>VLOOKUP(E228,HOP!$B$12:$G$744,6,0)</f>
        <v>USD</v>
      </c>
      <c r="D228" t="str">
        <f>VLOOKUP(E228,Sheet1!$B$1:$C$733,2,0)</f>
        <v>1631566</v>
      </c>
      <c r="E228" s="8" t="s">
        <v>1394</v>
      </c>
      <c r="F228" s="9">
        <v>89</v>
      </c>
      <c r="G228">
        <f t="shared" si="10"/>
        <v>89</v>
      </c>
      <c r="H228">
        <f>VLOOKUP(E228,'[1]Booking Info'!$B$12:$H$613,7,0)-F228</f>
        <v>0</v>
      </c>
      <c r="J228" s="12" t="s">
        <v>1415</v>
      </c>
      <c r="K228" s="12" t="s">
        <v>1411</v>
      </c>
      <c r="L228" s="13">
        <v>224</v>
      </c>
      <c r="M228">
        <f t="shared" si="11"/>
        <v>224</v>
      </c>
    </row>
    <row r="229" ht="13" hidden="1" customHeight="1" spans="1:13">
      <c r="A229" t="str">
        <f t="shared" si="9"/>
        <v>,1630462</v>
      </c>
      <c r="B229" t="str">
        <f>VLOOKUP(E229,HOP!$B$12:$J$744,9,0)</f>
        <v>携程盛景直连</v>
      </c>
      <c r="C229" t="str">
        <f>VLOOKUP(E229,HOP!$B$12:$G$744,6,0)</f>
        <v>USD</v>
      </c>
      <c r="D229" t="str">
        <f>VLOOKUP(E229,Sheet1!$B$1:$C$733,2,0)</f>
        <v>1630462</v>
      </c>
      <c r="E229" s="8" t="s">
        <v>1399</v>
      </c>
      <c r="F229" s="9">
        <v>40</v>
      </c>
      <c r="G229">
        <f t="shared" si="10"/>
        <v>40</v>
      </c>
      <c r="H229">
        <f>VLOOKUP(E229,'[1]Booking Info'!$B$12:$H$613,7,0)-F229</f>
        <v>0</v>
      </c>
      <c r="J229" s="12" t="s">
        <v>1984</v>
      </c>
      <c r="K229" s="12" t="s">
        <v>1980</v>
      </c>
      <c r="L229" s="13">
        <v>511</v>
      </c>
      <c r="M229">
        <f t="shared" si="11"/>
        <v>511</v>
      </c>
    </row>
    <row r="230" ht="13" hidden="1" customHeight="1" spans="1:13">
      <c r="A230" t="str">
        <f t="shared" si="9"/>
        <v>,1631208</v>
      </c>
      <c r="B230" t="str">
        <f>VLOOKUP(E230,HOP!$B$12:$J$744,9,0)</f>
        <v>携程盛景直连</v>
      </c>
      <c r="C230" t="str">
        <f>VLOOKUP(E230,HOP!$B$12:$G$744,6,0)</f>
        <v>USD</v>
      </c>
      <c r="D230" t="str">
        <f>VLOOKUP(E230,Sheet1!$B$1:$C$733,2,0)</f>
        <v>1631208</v>
      </c>
      <c r="E230" s="8" t="s">
        <v>1404</v>
      </c>
      <c r="F230" s="9">
        <v>69</v>
      </c>
      <c r="G230">
        <f t="shared" si="10"/>
        <v>69</v>
      </c>
      <c r="H230">
        <f>VLOOKUP(E230,'[1]Booking Info'!$B$12:$H$613,7,0)-F230</f>
        <v>0</v>
      </c>
      <c r="J230" s="12" t="s">
        <v>1461</v>
      </c>
      <c r="K230" s="12" t="s">
        <v>1458</v>
      </c>
      <c r="L230" s="13">
        <v>57</v>
      </c>
      <c r="M230">
        <f t="shared" si="11"/>
        <v>57</v>
      </c>
    </row>
    <row r="231" ht="13" hidden="1" customHeight="1" spans="1:13">
      <c r="A231" t="str">
        <f t="shared" si="9"/>
        <v>,1631616</v>
      </c>
      <c r="B231" t="str">
        <f>VLOOKUP(E231,HOP!$B$12:$J$744,9,0)</f>
        <v>携程盛景直连</v>
      </c>
      <c r="C231" t="str">
        <f>VLOOKUP(E231,HOP!$B$12:$G$744,6,0)</f>
        <v>USD</v>
      </c>
      <c r="D231" t="str">
        <f>VLOOKUP(E231,Sheet1!$B$1:$C$733,2,0)</f>
        <v>1631616</v>
      </c>
      <c r="E231" s="8" t="s">
        <v>1411</v>
      </c>
      <c r="F231" s="9">
        <v>224</v>
      </c>
      <c r="G231">
        <f t="shared" si="10"/>
        <v>224</v>
      </c>
      <c r="H231">
        <f>VLOOKUP(E231,'[1]Booking Info'!$B$12:$H$613,7,0)-F231</f>
        <v>0</v>
      </c>
      <c r="J231" s="12" t="s">
        <v>1306</v>
      </c>
      <c r="K231" s="12" t="s">
        <v>1303</v>
      </c>
      <c r="L231" s="13">
        <v>35</v>
      </c>
      <c r="M231">
        <f t="shared" si="11"/>
        <v>35</v>
      </c>
    </row>
    <row r="232" ht="13" hidden="1" customHeight="1" spans="1:13">
      <c r="A232" t="str">
        <f t="shared" si="9"/>
        <v>,1626777</v>
      </c>
      <c r="B232" t="str">
        <f>VLOOKUP(E232,HOP!$B$12:$J$744,9,0)</f>
        <v>携程盛景直连</v>
      </c>
      <c r="C232" t="str">
        <f>VLOOKUP(E232,HOP!$B$12:$G$744,6,0)</f>
        <v>USD</v>
      </c>
      <c r="D232" t="str">
        <f>VLOOKUP(E232,Sheet1!$B$1:$C$733,2,0)</f>
        <v>1626777</v>
      </c>
      <c r="E232" s="8" t="s">
        <v>1416</v>
      </c>
      <c r="F232" s="9">
        <v>86</v>
      </c>
      <c r="G232">
        <f t="shared" si="10"/>
        <v>86</v>
      </c>
      <c r="H232">
        <f>VLOOKUP(E232,'[1]Booking Info'!$B$12:$H$613,7,0)-F232</f>
        <v>0</v>
      </c>
      <c r="J232" s="12" t="s">
        <v>1118</v>
      </c>
      <c r="K232" s="12" t="s">
        <v>1116</v>
      </c>
      <c r="L232" s="13">
        <v>85</v>
      </c>
      <c r="M232">
        <f t="shared" si="11"/>
        <v>85</v>
      </c>
    </row>
    <row r="233" ht="13" hidden="1" customHeight="1" spans="1:13">
      <c r="A233" t="str">
        <f t="shared" si="9"/>
        <v>,1631306</v>
      </c>
      <c r="B233" t="str">
        <f>VLOOKUP(E233,HOP!$B$12:$J$744,9,0)</f>
        <v>携程盛景直连</v>
      </c>
      <c r="C233" t="str">
        <f>VLOOKUP(E233,HOP!$B$12:$G$744,6,0)</f>
        <v>USD</v>
      </c>
      <c r="D233" t="str">
        <f>VLOOKUP(E233,Sheet1!$B$1:$C$733,2,0)</f>
        <v>1631306</v>
      </c>
      <c r="E233" s="8" t="s">
        <v>1421</v>
      </c>
      <c r="F233" s="9">
        <v>402</v>
      </c>
      <c r="G233">
        <f t="shared" si="10"/>
        <v>402</v>
      </c>
      <c r="H233">
        <f>VLOOKUP(E233,'[1]Booking Info'!$B$12:$H$613,7,0)-F233</f>
        <v>0</v>
      </c>
      <c r="J233" s="12" t="s">
        <v>1548</v>
      </c>
      <c r="K233" s="12" t="s">
        <v>1543</v>
      </c>
      <c r="L233" s="13">
        <v>156</v>
      </c>
      <c r="M233">
        <f t="shared" si="11"/>
        <v>156</v>
      </c>
    </row>
    <row r="234" ht="13" hidden="1" customHeight="1" spans="1:13">
      <c r="A234" t="str">
        <f t="shared" si="9"/>
        <v>,1630755</v>
      </c>
      <c r="B234" t="str">
        <f>VLOOKUP(E234,HOP!$B$12:$J$744,9,0)</f>
        <v>携程盛景直连</v>
      </c>
      <c r="C234" t="str">
        <f>VLOOKUP(E234,HOP!$B$12:$G$744,6,0)</f>
        <v>USD</v>
      </c>
      <c r="D234" t="str">
        <f>VLOOKUP(E234,Sheet1!$B$1:$C$733,2,0)</f>
        <v>1630755</v>
      </c>
      <c r="E234" s="8" t="s">
        <v>1427</v>
      </c>
      <c r="F234" s="9">
        <v>198</v>
      </c>
      <c r="G234">
        <f t="shared" si="10"/>
        <v>198</v>
      </c>
      <c r="H234">
        <f>VLOOKUP(E234,'[1]Booking Info'!$B$12:$H$613,7,0)-F234</f>
        <v>0</v>
      </c>
      <c r="J234" s="12" t="s">
        <v>1398</v>
      </c>
      <c r="K234" s="12" t="s">
        <v>1394</v>
      </c>
      <c r="L234" s="13">
        <v>89</v>
      </c>
      <c r="M234">
        <f t="shared" si="11"/>
        <v>89</v>
      </c>
    </row>
    <row r="235" ht="13" hidden="1" customHeight="1" spans="1:13">
      <c r="A235" t="str">
        <f t="shared" si="9"/>
        <v>,1627974</v>
      </c>
      <c r="B235" t="str">
        <f>VLOOKUP(E235,HOP!$B$12:$J$744,9,0)</f>
        <v>携程盛景直连</v>
      </c>
      <c r="C235" t="str">
        <f>VLOOKUP(E235,HOP!$B$12:$G$744,6,0)</f>
        <v>USD</v>
      </c>
      <c r="D235" t="str">
        <f>VLOOKUP(E235,Sheet1!$B$1:$C$733,2,0)</f>
        <v>1627974</v>
      </c>
      <c r="E235" s="8" t="s">
        <v>1434</v>
      </c>
      <c r="F235" s="9">
        <v>134</v>
      </c>
      <c r="G235">
        <f t="shared" si="10"/>
        <v>134</v>
      </c>
      <c r="H235">
        <f>VLOOKUP(E235,'[1]Booking Info'!$B$12:$H$613,7,0)-F235</f>
        <v>0</v>
      </c>
      <c r="J235" s="12" t="s">
        <v>1812</v>
      </c>
      <c r="K235" s="12" t="s">
        <v>1808</v>
      </c>
      <c r="L235" s="13">
        <v>60</v>
      </c>
      <c r="M235">
        <f t="shared" si="11"/>
        <v>60</v>
      </c>
    </row>
    <row r="236" ht="13" hidden="1" customHeight="1" spans="1:13">
      <c r="A236" t="str">
        <f t="shared" si="9"/>
        <v>,1628439</v>
      </c>
      <c r="B236" t="str">
        <f>VLOOKUP(E236,HOP!$B$12:$J$744,9,0)</f>
        <v>携程盛景直连</v>
      </c>
      <c r="C236" t="str">
        <f>VLOOKUP(E236,HOP!$B$12:$G$744,6,0)</f>
        <v>USD</v>
      </c>
      <c r="D236" t="str">
        <f>VLOOKUP(E236,Sheet1!$B$1:$C$733,2,0)</f>
        <v>1628439</v>
      </c>
      <c r="E236" s="8" t="s">
        <v>1439</v>
      </c>
      <c r="F236" s="9">
        <v>46</v>
      </c>
      <c r="G236">
        <f t="shared" si="10"/>
        <v>46</v>
      </c>
      <c r="H236">
        <f>VLOOKUP(E236,'[1]Booking Info'!$B$12:$H$613,7,0)-F236</f>
        <v>0</v>
      </c>
      <c r="J236" s="12" t="s">
        <v>1705</v>
      </c>
      <c r="K236" s="12" t="s">
        <v>1702</v>
      </c>
      <c r="L236" s="13">
        <v>116</v>
      </c>
      <c r="M236">
        <f t="shared" si="11"/>
        <v>116</v>
      </c>
    </row>
    <row r="237" ht="13" hidden="1" customHeight="1" spans="1:13">
      <c r="A237" t="str">
        <f t="shared" si="9"/>
        <v>,1631436</v>
      </c>
      <c r="B237" t="str">
        <f>VLOOKUP(E237,HOP!$B$12:$J$744,9,0)</f>
        <v>携程盛景直连</v>
      </c>
      <c r="C237" t="str">
        <f>VLOOKUP(E237,HOP!$B$12:$G$744,6,0)</f>
        <v>USD</v>
      </c>
      <c r="D237" t="str">
        <f>VLOOKUP(E237,Sheet1!$B$1:$C$733,2,0)</f>
        <v>1631436</v>
      </c>
      <c r="E237" s="8" t="s">
        <v>1445</v>
      </c>
      <c r="F237" s="9">
        <v>187</v>
      </c>
      <c r="G237">
        <f t="shared" si="10"/>
        <v>187</v>
      </c>
      <c r="H237">
        <f>VLOOKUP(E237,'[1]Booking Info'!$B$12:$H$613,7,0)-F237</f>
        <v>0</v>
      </c>
      <c r="J237" s="12" t="s">
        <v>1370</v>
      </c>
      <c r="K237" s="12" t="s">
        <v>1365</v>
      </c>
      <c r="L237" s="13">
        <v>60</v>
      </c>
      <c r="M237">
        <f t="shared" si="11"/>
        <v>60</v>
      </c>
    </row>
    <row r="238" ht="13" hidden="1" customHeight="1" spans="1:13">
      <c r="A238" t="str">
        <f t="shared" si="9"/>
        <v>,1625027</v>
      </c>
      <c r="B238" t="str">
        <f>VLOOKUP(E238,HOP!$B$12:$J$744,9,0)</f>
        <v>携程盛景直连</v>
      </c>
      <c r="C238" t="str">
        <f>VLOOKUP(E238,HOP!$B$12:$G$744,6,0)</f>
        <v>USD</v>
      </c>
      <c r="D238" t="str">
        <f>VLOOKUP(E238,Sheet1!$B$1:$C$733,2,0)</f>
        <v>1625027</v>
      </c>
      <c r="E238" s="8" t="s">
        <v>1451</v>
      </c>
      <c r="F238" s="9">
        <v>64</v>
      </c>
      <c r="G238">
        <f t="shared" si="10"/>
        <v>64</v>
      </c>
      <c r="H238">
        <f>VLOOKUP(E238,'[1]Booking Info'!$B$12:$H$613,7,0)-F238</f>
        <v>0</v>
      </c>
      <c r="J238" s="12" t="s">
        <v>1092</v>
      </c>
      <c r="K238" s="12" t="s">
        <v>1089</v>
      </c>
      <c r="L238" s="13">
        <v>272</v>
      </c>
      <c r="M238">
        <f t="shared" si="11"/>
        <v>272</v>
      </c>
    </row>
    <row r="239" ht="13" hidden="1" customHeight="1" spans="1:13">
      <c r="A239" t="str">
        <f t="shared" si="9"/>
        <v>,1631611</v>
      </c>
      <c r="B239" t="str">
        <f>VLOOKUP(E239,HOP!$B$12:$J$744,9,0)</f>
        <v>携程盛景直连</v>
      </c>
      <c r="C239" t="str">
        <f>VLOOKUP(E239,HOP!$B$12:$G$744,6,0)</f>
        <v>USD</v>
      </c>
      <c r="D239" t="str">
        <f>VLOOKUP(E239,Sheet1!$B$1:$C$733,2,0)</f>
        <v>1631611</v>
      </c>
      <c r="E239" s="8" t="s">
        <v>1458</v>
      </c>
      <c r="F239" s="9">
        <v>57</v>
      </c>
      <c r="G239">
        <f t="shared" si="10"/>
        <v>57</v>
      </c>
      <c r="H239">
        <f>VLOOKUP(E239,'[1]Booking Info'!$B$12:$H$613,7,0)-F239</f>
        <v>0</v>
      </c>
      <c r="J239" s="12" t="s">
        <v>1242</v>
      </c>
      <c r="K239" s="12" t="s">
        <v>1239</v>
      </c>
      <c r="L239" s="13">
        <v>32</v>
      </c>
      <c r="M239">
        <f t="shared" si="11"/>
        <v>32</v>
      </c>
    </row>
    <row r="240" ht="13" hidden="1" customHeight="1" spans="1:13">
      <c r="A240" t="str">
        <f t="shared" si="9"/>
        <v>,1598460</v>
      </c>
      <c r="B240" t="str">
        <f>VLOOKUP(E240,HOP!$B$12:$J$744,9,0)</f>
        <v>携程盛景直连</v>
      </c>
      <c r="C240" t="str">
        <f>VLOOKUP(E240,HOP!$B$12:$G$744,6,0)</f>
        <v>RMB</v>
      </c>
      <c r="D240" t="str">
        <f>VLOOKUP(E240,Sheet1!$B$1:$C$733,2,0)</f>
        <v>1598460</v>
      </c>
      <c r="E240" s="8" t="s">
        <v>1462</v>
      </c>
      <c r="F240" s="9">
        <v>1790</v>
      </c>
      <c r="G240">
        <f t="shared" si="10"/>
        <v>1790</v>
      </c>
      <c r="J240" s="12" t="s">
        <v>1081</v>
      </c>
      <c r="K240" s="12" t="s">
        <v>1076</v>
      </c>
      <c r="L240" s="13">
        <v>44</v>
      </c>
      <c r="M240">
        <f t="shared" si="11"/>
        <v>44</v>
      </c>
    </row>
    <row r="241" ht="13" hidden="1" customHeight="1" spans="1:13">
      <c r="A241" t="str">
        <f t="shared" si="9"/>
        <v>,1629486</v>
      </c>
      <c r="B241" t="str">
        <f>VLOOKUP(E241,HOP!$B$12:$J$744,9,0)</f>
        <v>携程盛景直连</v>
      </c>
      <c r="C241" t="str">
        <f>VLOOKUP(E241,HOP!$B$12:$G$744,6,0)</f>
        <v>USD</v>
      </c>
      <c r="D241" t="str">
        <f>VLOOKUP(E241,Sheet1!$B$1:$C$733,2,0)</f>
        <v>1629486</v>
      </c>
      <c r="E241" s="8" t="s">
        <v>1469</v>
      </c>
      <c r="F241" s="9">
        <v>129</v>
      </c>
      <c r="G241">
        <f t="shared" si="10"/>
        <v>129</v>
      </c>
      <c r="H241">
        <f>VLOOKUP(E241,'[1]Booking Info'!$B$12:$H$613,7,0)-F241</f>
        <v>0</v>
      </c>
      <c r="J241" s="12" t="s">
        <v>2512</v>
      </c>
      <c r="K241" s="12" t="s">
        <v>2509</v>
      </c>
      <c r="L241" s="13">
        <v>187</v>
      </c>
      <c r="M241">
        <f t="shared" si="11"/>
        <v>187</v>
      </c>
    </row>
    <row r="242" ht="13" hidden="1" customHeight="1" spans="1:13">
      <c r="A242" t="str">
        <f t="shared" si="9"/>
        <v>,1631296</v>
      </c>
      <c r="B242" t="str">
        <f>VLOOKUP(E242,HOP!$B$12:$J$744,9,0)</f>
        <v>携程盛景直连</v>
      </c>
      <c r="C242" t="str">
        <f>VLOOKUP(E242,HOP!$B$12:$G$744,6,0)</f>
        <v>USD</v>
      </c>
      <c r="D242" t="str">
        <f>VLOOKUP(E242,Sheet1!$B$1:$C$733,2,0)</f>
        <v>1631296</v>
      </c>
      <c r="E242" s="8" t="s">
        <v>1472</v>
      </c>
      <c r="F242" s="9">
        <v>227</v>
      </c>
      <c r="G242">
        <f t="shared" si="10"/>
        <v>227</v>
      </c>
      <c r="H242">
        <f>VLOOKUP(E242,'[1]Booking Info'!$B$12:$H$613,7,0)-F242</f>
        <v>0</v>
      </c>
      <c r="J242" s="12" t="s">
        <v>2355</v>
      </c>
      <c r="K242" s="12" t="s">
        <v>2351</v>
      </c>
      <c r="L242" s="13">
        <v>268</v>
      </c>
      <c r="M242">
        <f t="shared" si="11"/>
        <v>268</v>
      </c>
    </row>
    <row r="243" ht="13" hidden="1" customHeight="1" spans="1:13">
      <c r="A243" t="str">
        <f t="shared" si="9"/>
        <v>,1627702</v>
      </c>
      <c r="B243" t="str">
        <f>VLOOKUP(E243,HOP!$B$12:$J$744,9,0)</f>
        <v>携程盛景直连</v>
      </c>
      <c r="C243" t="str">
        <f>VLOOKUP(E243,HOP!$B$12:$G$744,6,0)</f>
        <v>USD</v>
      </c>
      <c r="D243" t="str">
        <f>VLOOKUP(E243,Sheet1!$B$1:$C$733,2,0)</f>
        <v>1627702</v>
      </c>
      <c r="E243" s="8" t="s">
        <v>1476</v>
      </c>
      <c r="F243" s="9">
        <v>117</v>
      </c>
      <c r="G243">
        <f t="shared" si="10"/>
        <v>117</v>
      </c>
      <c r="H243">
        <f>VLOOKUP(E243,'[1]Booking Info'!$B$12:$H$613,7,0)-F243</f>
        <v>0</v>
      </c>
      <c r="J243" s="12" t="s">
        <v>2395</v>
      </c>
      <c r="K243" s="12" t="s">
        <v>2389</v>
      </c>
      <c r="L243" s="13">
        <v>196</v>
      </c>
      <c r="M243">
        <f t="shared" si="11"/>
        <v>196</v>
      </c>
    </row>
    <row r="244" ht="13" hidden="1" customHeight="1" spans="1:13">
      <c r="A244" t="str">
        <f t="shared" si="9"/>
        <v>,1631205</v>
      </c>
      <c r="B244" t="str">
        <f>VLOOKUP(E244,HOP!$B$12:$J$744,9,0)</f>
        <v>携程盛景直连</v>
      </c>
      <c r="C244" t="str">
        <f>VLOOKUP(E244,HOP!$B$12:$G$744,6,0)</f>
        <v>USD</v>
      </c>
      <c r="D244" t="str">
        <f>VLOOKUP(E244,Sheet1!$B$1:$C$733,2,0)</f>
        <v>1631205</v>
      </c>
      <c r="E244" s="8" t="s">
        <v>1482</v>
      </c>
      <c r="F244" s="9">
        <v>82</v>
      </c>
      <c r="G244">
        <f t="shared" si="10"/>
        <v>82</v>
      </c>
      <c r="H244">
        <f>VLOOKUP(E244,'[1]Booking Info'!$B$12:$H$613,7,0)-F244</f>
        <v>0</v>
      </c>
      <c r="J244" s="12" t="s">
        <v>2919</v>
      </c>
      <c r="K244" s="12" t="s">
        <v>2914</v>
      </c>
      <c r="L244" s="13">
        <v>420</v>
      </c>
      <c r="M244">
        <f t="shared" si="11"/>
        <v>420</v>
      </c>
    </row>
    <row r="245" ht="13" hidden="1" customHeight="1" spans="1:13">
      <c r="A245" t="str">
        <f t="shared" si="9"/>
        <v>,1522654</v>
      </c>
      <c r="B245" t="str">
        <f>VLOOKUP(E245,HOP!$B$12:$J$744,9,0)</f>
        <v>携程-盛景</v>
      </c>
      <c r="C245" t="str">
        <f>VLOOKUP(E245,HOP!$B$12:$G$744,6,0)</f>
        <v>RMB</v>
      </c>
      <c r="D245" t="str">
        <f>VLOOKUP(E245,Sheet1!$B$1:$C$733,2,0)</f>
        <v>1522654</v>
      </c>
      <c r="E245" s="8" t="s">
        <v>1489</v>
      </c>
      <c r="F245" s="9">
        <v>2130</v>
      </c>
      <c r="G245">
        <f t="shared" si="10"/>
        <v>2130</v>
      </c>
      <c r="J245" s="12" t="s">
        <v>1924</v>
      </c>
      <c r="K245" s="12" t="s">
        <v>1920</v>
      </c>
      <c r="L245" s="13">
        <v>22</v>
      </c>
      <c r="M245">
        <f t="shared" si="11"/>
        <v>22</v>
      </c>
    </row>
    <row r="246" ht="13" hidden="1" customHeight="1" spans="1:13">
      <c r="A246" t="str">
        <f t="shared" si="9"/>
        <v>,1630577</v>
      </c>
      <c r="B246" t="str">
        <f>VLOOKUP(E246,HOP!$B$12:$J$744,9,0)</f>
        <v>携程盛景直连</v>
      </c>
      <c r="C246" t="str">
        <f>VLOOKUP(E246,HOP!$B$12:$G$744,6,0)</f>
        <v>USD</v>
      </c>
      <c r="D246" t="str">
        <f>VLOOKUP(E246,Sheet1!$B$1:$C$733,2,0)</f>
        <v>1630577</v>
      </c>
      <c r="E246" s="8" t="s">
        <v>1493</v>
      </c>
      <c r="F246" s="9">
        <v>181</v>
      </c>
      <c r="G246">
        <f t="shared" si="10"/>
        <v>181</v>
      </c>
      <c r="H246">
        <f>VLOOKUP(E246,'[1]Booking Info'!$B$12:$H$613,7,0)-F246</f>
        <v>0</v>
      </c>
      <c r="J246" s="12" t="s">
        <v>1861</v>
      </c>
      <c r="K246" s="12" t="s">
        <v>1858</v>
      </c>
      <c r="L246" s="13">
        <v>94</v>
      </c>
      <c r="M246">
        <f t="shared" si="11"/>
        <v>94</v>
      </c>
    </row>
    <row r="247" ht="13" hidden="1" customHeight="1" spans="1:13">
      <c r="A247" t="str">
        <f t="shared" si="9"/>
        <v>,1629117</v>
      </c>
      <c r="B247" t="str">
        <f>VLOOKUP(E247,HOP!$B$12:$J$744,9,0)</f>
        <v>携程盛景直连</v>
      </c>
      <c r="C247" t="str">
        <f>VLOOKUP(E247,HOP!$B$12:$G$744,6,0)</f>
        <v>USD</v>
      </c>
      <c r="D247" t="str">
        <f>VLOOKUP(E247,Sheet1!$B$1:$C$733,2,0)</f>
        <v>1629117</v>
      </c>
      <c r="E247" s="8" t="s">
        <v>1499</v>
      </c>
      <c r="F247" s="9">
        <v>256</v>
      </c>
      <c r="G247">
        <f t="shared" si="10"/>
        <v>256</v>
      </c>
      <c r="H247">
        <f>VLOOKUP(E247,'[1]Booking Info'!$B$12:$H$613,7,0)-F247</f>
        <v>0</v>
      </c>
      <c r="J247" s="12" t="s">
        <v>1207</v>
      </c>
      <c r="K247" s="12" t="s">
        <v>1203</v>
      </c>
      <c r="L247" s="13">
        <v>134</v>
      </c>
      <c r="M247">
        <f t="shared" si="11"/>
        <v>134</v>
      </c>
    </row>
    <row r="248" ht="13" hidden="1" customHeight="1" spans="1:13">
      <c r="A248" t="str">
        <f t="shared" si="9"/>
        <v>,1632282</v>
      </c>
      <c r="B248" t="str">
        <f>VLOOKUP(E248,HOP!$B$12:$J$744,9,0)</f>
        <v>携程盛景直连</v>
      </c>
      <c r="C248" t="str">
        <f>VLOOKUP(E248,HOP!$B$12:$G$744,6,0)</f>
        <v>USD</v>
      </c>
      <c r="D248" t="str">
        <f>VLOOKUP(E248,Sheet1!$B$1:$C$733,2,0)</f>
        <v>1632282</v>
      </c>
      <c r="E248" s="8" t="s">
        <v>1507</v>
      </c>
      <c r="F248" s="9">
        <v>23</v>
      </c>
      <c r="G248">
        <f t="shared" si="10"/>
        <v>23</v>
      </c>
      <c r="H248">
        <f>VLOOKUP(E248,'[1]Booking Info'!$B$12:$H$613,7,0)-F248</f>
        <v>0</v>
      </c>
      <c r="J248" s="12" t="s">
        <v>1519</v>
      </c>
      <c r="K248" s="12" t="s">
        <v>1516</v>
      </c>
      <c r="L248" s="13">
        <v>257</v>
      </c>
      <c r="M248">
        <f t="shared" si="11"/>
        <v>257</v>
      </c>
    </row>
    <row r="249" ht="13" hidden="1" customHeight="1" spans="1:13">
      <c r="A249" t="str">
        <f t="shared" si="9"/>
        <v>,1631858</v>
      </c>
      <c r="B249" t="str">
        <f>VLOOKUP(E249,HOP!$B$12:$J$744,9,0)</f>
        <v>携程盛景直连</v>
      </c>
      <c r="C249" t="str">
        <f>VLOOKUP(E249,HOP!$B$12:$G$744,6,0)</f>
        <v>USD</v>
      </c>
      <c r="D249" t="str">
        <f>VLOOKUP(E249,Sheet1!$B$1:$C$733,2,0)</f>
        <v>1631858</v>
      </c>
      <c r="E249" s="8" t="s">
        <v>1512</v>
      </c>
      <c r="F249" s="9">
        <v>149</v>
      </c>
      <c r="G249">
        <f t="shared" si="10"/>
        <v>149</v>
      </c>
      <c r="H249">
        <f>VLOOKUP(E249,'[1]Booking Info'!$B$12:$H$613,7,0)-F249</f>
        <v>0</v>
      </c>
      <c r="J249" s="12" t="s">
        <v>2874</v>
      </c>
      <c r="K249" s="12" t="s">
        <v>2870</v>
      </c>
      <c r="L249" s="13">
        <v>44</v>
      </c>
      <c r="M249">
        <f t="shared" si="11"/>
        <v>44</v>
      </c>
    </row>
    <row r="250" ht="13" hidden="1" customHeight="1" spans="1:13">
      <c r="A250" t="str">
        <f t="shared" si="9"/>
        <v>,1631478</v>
      </c>
      <c r="B250" t="str">
        <f>VLOOKUP(E250,HOP!$B$12:$J$744,9,0)</f>
        <v>携程盛景直连</v>
      </c>
      <c r="C250" t="str">
        <f>VLOOKUP(E250,HOP!$B$12:$G$744,6,0)</f>
        <v>USD</v>
      </c>
      <c r="D250" t="str">
        <f>VLOOKUP(E250,Sheet1!$B$1:$C$733,2,0)</f>
        <v>1631478</v>
      </c>
      <c r="E250" s="8" t="s">
        <v>1516</v>
      </c>
      <c r="F250" s="9">
        <v>257</v>
      </c>
      <c r="G250">
        <f t="shared" si="10"/>
        <v>257</v>
      </c>
      <c r="H250">
        <f>VLOOKUP(E250,'[1]Booking Info'!$B$12:$H$613,7,0)-F250</f>
        <v>0</v>
      </c>
      <c r="J250" s="12" t="s">
        <v>1694</v>
      </c>
      <c r="K250" s="12" t="s">
        <v>1688</v>
      </c>
      <c r="L250" s="13">
        <v>292</v>
      </c>
      <c r="M250">
        <f t="shared" si="11"/>
        <v>292</v>
      </c>
    </row>
    <row r="251" ht="13" hidden="1" customHeight="1" spans="1:13">
      <c r="A251" t="str">
        <f t="shared" si="9"/>
        <v>,1618661</v>
      </c>
      <c r="B251" t="str">
        <f>VLOOKUP(E251,HOP!$B$12:$J$744,9,0)</f>
        <v>携程盛景直连</v>
      </c>
      <c r="C251" t="str">
        <f>VLOOKUP(E251,HOP!$B$12:$G$744,6,0)</f>
        <v>USD</v>
      </c>
      <c r="D251" t="str">
        <f>VLOOKUP(E251,Sheet1!$B$1:$C$733,2,0)</f>
        <v>1618661</v>
      </c>
      <c r="E251" s="8" t="s">
        <v>1520</v>
      </c>
      <c r="F251" s="9">
        <v>571</v>
      </c>
      <c r="G251">
        <f t="shared" si="10"/>
        <v>571</v>
      </c>
      <c r="H251">
        <f>VLOOKUP(E251,'[1]Booking Info'!$B$12:$H$613,7,0)-F251</f>
        <v>0</v>
      </c>
      <c r="J251" s="12" t="s">
        <v>3777</v>
      </c>
      <c r="K251" s="12" t="s">
        <v>3772</v>
      </c>
      <c r="L251" s="13">
        <v>420</v>
      </c>
      <c r="M251">
        <f t="shared" si="11"/>
        <v>420</v>
      </c>
    </row>
    <row r="252" ht="13" hidden="1" customHeight="1" spans="1:13">
      <c r="A252" t="str">
        <f t="shared" si="9"/>
        <v>,1629287</v>
      </c>
      <c r="B252" t="str">
        <f>VLOOKUP(E252,HOP!$B$12:$J$744,9,0)</f>
        <v>携程盛景直连</v>
      </c>
      <c r="C252" t="str">
        <f>VLOOKUP(E252,HOP!$B$12:$G$744,6,0)</f>
        <v>USD</v>
      </c>
      <c r="D252" t="str">
        <f>VLOOKUP(E252,Sheet1!$B$1:$C$733,2,0)</f>
        <v>1629287</v>
      </c>
      <c r="E252" s="8" t="s">
        <v>1526</v>
      </c>
      <c r="F252" s="9">
        <v>40</v>
      </c>
      <c r="G252">
        <f t="shared" si="10"/>
        <v>40</v>
      </c>
      <c r="H252">
        <f>VLOOKUP(E252,'[1]Booking Info'!$B$12:$H$613,7,0)-F252</f>
        <v>0</v>
      </c>
      <c r="J252" s="12" t="s">
        <v>1450</v>
      </c>
      <c r="K252" s="12" t="s">
        <v>1445</v>
      </c>
      <c r="L252" s="13">
        <v>187</v>
      </c>
      <c r="M252">
        <f t="shared" si="11"/>
        <v>187</v>
      </c>
    </row>
    <row r="253" ht="13" hidden="1" customHeight="1" spans="1:13">
      <c r="A253" t="str">
        <f t="shared" si="9"/>
        <v>,1625889</v>
      </c>
      <c r="B253" t="str">
        <f>VLOOKUP(E253,HOP!$B$12:$J$744,9,0)</f>
        <v>携程盛景直连</v>
      </c>
      <c r="C253" t="str">
        <f>VLOOKUP(E253,HOP!$B$12:$G$744,6,0)</f>
        <v>USD</v>
      </c>
      <c r="D253" t="str">
        <f>VLOOKUP(E253,Sheet1!$B$1:$C$733,2,0)</f>
        <v>1625889</v>
      </c>
      <c r="E253" s="8" t="s">
        <v>1532</v>
      </c>
      <c r="F253" s="9">
        <v>39</v>
      </c>
      <c r="G253">
        <f t="shared" si="10"/>
        <v>39</v>
      </c>
      <c r="H253">
        <f>VLOOKUP(E253,'[1]Booking Info'!$B$12:$H$613,7,0)-F253</f>
        <v>0</v>
      </c>
      <c r="J253" s="12" t="s">
        <v>1202</v>
      </c>
      <c r="K253" s="12" t="s">
        <v>1197</v>
      </c>
      <c r="L253" s="13">
        <v>74</v>
      </c>
      <c r="M253">
        <f t="shared" si="11"/>
        <v>74</v>
      </c>
    </row>
    <row r="254" ht="13" hidden="1" customHeight="1" spans="1:13">
      <c r="A254" t="str">
        <f t="shared" si="9"/>
        <v>,1631849</v>
      </c>
      <c r="B254" t="str">
        <f>VLOOKUP(E254,HOP!$B$12:$J$744,9,0)</f>
        <v>携程盛景直连</v>
      </c>
      <c r="C254" t="str">
        <f>VLOOKUP(E254,HOP!$B$12:$G$744,6,0)</f>
        <v>USD</v>
      </c>
      <c r="D254" t="str">
        <f>VLOOKUP(E254,Sheet1!$B$1:$C$733,2,0)</f>
        <v>1631849</v>
      </c>
      <c r="E254" s="8" t="s">
        <v>1538</v>
      </c>
      <c r="F254" s="9">
        <v>78</v>
      </c>
      <c r="G254">
        <f t="shared" si="10"/>
        <v>78</v>
      </c>
      <c r="H254">
        <f>VLOOKUP(E254,'[1]Booking Info'!$B$12:$H$613,7,0)-F254</f>
        <v>0</v>
      </c>
      <c r="J254" s="12" t="s">
        <v>2753</v>
      </c>
      <c r="K254" s="12" t="s">
        <v>2747</v>
      </c>
      <c r="L254" s="13">
        <v>66</v>
      </c>
      <c r="M254">
        <f t="shared" si="11"/>
        <v>66</v>
      </c>
    </row>
    <row r="255" ht="13" hidden="1" customHeight="1" spans="1:13">
      <c r="A255" t="str">
        <f t="shared" si="9"/>
        <v>,1631578</v>
      </c>
      <c r="B255" t="str">
        <f>VLOOKUP(E255,HOP!$B$12:$J$744,9,0)</f>
        <v>携程盛景直连</v>
      </c>
      <c r="C255" t="str">
        <f>VLOOKUP(E255,HOP!$B$12:$G$744,6,0)</f>
        <v>USD</v>
      </c>
      <c r="D255" t="str">
        <f>VLOOKUP(E255,Sheet1!$B$1:$C$733,2,0)</f>
        <v>1631578</v>
      </c>
      <c r="E255" s="8" t="s">
        <v>1543</v>
      </c>
      <c r="F255" s="9">
        <v>156</v>
      </c>
      <c r="G255">
        <f t="shared" si="10"/>
        <v>156</v>
      </c>
      <c r="H255">
        <f>VLOOKUP(E255,'[1]Booking Info'!$B$12:$H$613,7,0)-F255</f>
        <v>0</v>
      </c>
      <c r="J255" s="12" t="s">
        <v>1953</v>
      </c>
      <c r="K255" s="12" t="s">
        <v>1948</v>
      </c>
      <c r="L255" s="13">
        <v>173</v>
      </c>
      <c r="M255">
        <f t="shared" si="11"/>
        <v>173</v>
      </c>
    </row>
    <row r="256" ht="13" hidden="1" customHeight="1" spans="1:13">
      <c r="A256" t="str">
        <f t="shared" si="9"/>
        <v>,1629043</v>
      </c>
      <c r="B256" t="str">
        <f>VLOOKUP(E256,HOP!$B$12:$J$744,9,0)</f>
        <v>携程盛景直连</v>
      </c>
      <c r="C256" t="str">
        <f>VLOOKUP(E256,HOP!$B$12:$G$744,6,0)</f>
        <v>USD</v>
      </c>
      <c r="D256" t="str">
        <f>VLOOKUP(E256,Sheet1!$B$1:$C$733,2,0)</f>
        <v>1629043</v>
      </c>
      <c r="E256" s="8" t="s">
        <v>1549</v>
      </c>
      <c r="F256" s="9">
        <v>2538</v>
      </c>
      <c r="G256">
        <f t="shared" si="10"/>
        <v>2538</v>
      </c>
      <c r="H256">
        <f>VLOOKUP(E256,'[1]Booking Info'!$B$12:$H$613,7,0)-F256</f>
        <v>0</v>
      </c>
      <c r="J256" s="12" t="s">
        <v>1105</v>
      </c>
      <c r="K256" s="12" t="s">
        <v>1100</v>
      </c>
      <c r="L256" s="13">
        <v>170</v>
      </c>
      <c r="M256">
        <f t="shared" si="11"/>
        <v>170</v>
      </c>
    </row>
    <row r="257" ht="13" hidden="1" customHeight="1" spans="1:13">
      <c r="A257" t="str">
        <f t="shared" si="9"/>
        <v>,1617239</v>
      </c>
      <c r="B257" t="str">
        <f>VLOOKUP(E257,HOP!$B$12:$J$744,9,0)</f>
        <v>携程盛景直连</v>
      </c>
      <c r="C257" t="str">
        <f>VLOOKUP(E257,HOP!$B$12:$G$744,6,0)</f>
        <v>USD</v>
      </c>
      <c r="D257" t="str">
        <f>VLOOKUP(E257,Sheet1!$B$1:$C$733,2,0)</f>
        <v>1617239</v>
      </c>
      <c r="E257" s="8" t="s">
        <v>1556</v>
      </c>
      <c r="F257" s="9">
        <v>113</v>
      </c>
      <c r="G257">
        <f t="shared" si="10"/>
        <v>113</v>
      </c>
      <c r="H257">
        <f>VLOOKUP(E257,'[1]Booking Info'!$B$12:$H$613,7,0)-F257</f>
        <v>0</v>
      </c>
      <c r="J257" s="12" t="s">
        <v>1125</v>
      </c>
      <c r="K257" s="12" t="s">
        <v>1119</v>
      </c>
      <c r="L257" s="13">
        <v>80</v>
      </c>
      <c r="M257">
        <f t="shared" si="11"/>
        <v>80</v>
      </c>
    </row>
    <row r="258" ht="13" hidden="1" customHeight="1" spans="1:13">
      <c r="A258" t="str">
        <f t="shared" si="9"/>
        <v>,1625995</v>
      </c>
      <c r="B258" t="str">
        <f>VLOOKUP(E258,HOP!$B$12:$J$744,9,0)</f>
        <v>携程盛景直连</v>
      </c>
      <c r="C258" t="str">
        <f>VLOOKUP(E258,HOP!$B$12:$G$744,6,0)</f>
        <v>USD</v>
      </c>
      <c r="D258" t="str">
        <f>VLOOKUP(E258,Sheet1!$B$1:$C$733,2,0)</f>
        <v>1625995</v>
      </c>
      <c r="E258" s="8" t="s">
        <v>1561</v>
      </c>
      <c r="F258" s="9">
        <v>75</v>
      </c>
      <c r="G258">
        <f t="shared" si="10"/>
        <v>75</v>
      </c>
      <c r="H258">
        <f>VLOOKUP(E258,'[1]Booking Info'!$B$12:$H$613,7,0)-F258</f>
        <v>0</v>
      </c>
      <c r="J258" s="12" t="s">
        <v>2844</v>
      </c>
      <c r="K258" s="12" t="s">
        <v>2840</v>
      </c>
      <c r="L258" s="13">
        <v>276</v>
      </c>
      <c r="M258">
        <f t="shared" si="11"/>
        <v>276</v>
      </c>
    </row>
    <row r="259" ht="13" hidden="1" customHeight="1" spans="1:13">
      <c r="A259" t="str">
        <f t="shared" ref="A259:A322" si="12">$A$1&amp;D259</f>
        <v>,1632374</v>
      </c>
      <c r="B259" t="str">
        <f>VLOOKUP(E259,HOP!$B$12:$J$744,9,0)</f>
        <v>携程盛景直连</v>
      </c>
      <c r="C259" t="str">
        <f>VLOOKUP(E259,HOP!$B$12:$G$744,6,0)</f>
        <v>USD</v>
      </c>
      <c r="D259" t="str">
        <f>VLOOKUP(E259,Sheet1!$B$1:$C$733,2,0)</f>
        <v>1632374</v>
      </c>
      <c r="E259" s="8" t="s">
        <v>1565</v>
      </c>
      <c r="F259" s="9">
        <v>88</v>
      </c>
      <c r="G259">
        <f t="shared" ref="G259:G322" si="13">SUMIF($K$1:$K$733,E259,$L$1:$L$733)</f>
        <v>88</v>
      </c>
      <c r="H259">
        <f>VLOOKUP(E259,'[1]Booking Info'!$B$12:$H$613,7,0)-F259</f>
        <v>0</v>
      </c>
      <c r="J259" s="12" t="s">
        <v>1830</v>
      </c>
      <c r="K259" s="12" t="s">
        <v>1824</v>
      </c>
      <c r="L259" s="13">
        <v>303</v>
      </c>
      <c r="M259">
        <f t="shared" ref="M259:M322" si="14">VLOOKUP(K259,$E$1:$F$728,2,0)</f>
        <v>303</v>
      </c>
    </row>
    <row r="260" ht="13" hidden="1" customHeight="1" spans="1:13">
      <c r="A260" t="str">
        <f t="shared" si="12"/>
        <v>,1623306</v>
      </c>
      <c r="B260" t="str">
        <f>VLOOKUP(E260,HOP!$B$12:$J$744,9,0)</f>
        <v>携程盛景直连</v>
      </c>
      <c r="C260" t="str">
        <f>VLOOKUP(E260,HOP!$B$12:$G$744,6,0)</f>
        <v>USD</v>
      </c>
      <c r="D260" t="str">
        <f>VLOOKUP(E260,Sheet1!$B$1:$C$733,2,0)</f>
        <v>1623306</v>
      </c>
      <c r="E260" s="8" t="s">
        <v>1571</v>
      </c>
      <c r="F260" s="9">
        <v>228</v>
      </c>
      <c r="G260">
        <f t="shared" si="13"/>
        <v>228</v>
      </c>
      <c r="H260">
        <f>VLOOKUP(E260,'[1]Booking Info'!$B$12:$H$613,7,0)-F260</f>
        <v>0</v>
      </c>
      <c r="J260" s="12" t="s">
        <v>1355</v>
      </c>
      <c r="K260" s="12" t="s">
        <v>1349</v>
      </c>
      <c r="L260" s="13">
        <v>158</v>
      </c>
      <c r="M260">
        <f t="shared" si="14"/>
        <v>158</v>
      </c>
    </row>
    <row r="261" ht="13" hidden="1" customHeight="1" spans="1:13">
      <c r="A261" t="str">
        <f t="shared" si="12"/>
        <v>,1632195</v>
      </c>
      <c r="B261" t="str">
        <f>VLOOKUP(E261,HOP!$B$12:$J$744,9,0)</f>
        <v>携程盛景直连</v>
      </c>
      <c r="C261" t="str">
        <f>VLOOKUP(E261,HOP!$B$12:$G$744,6,0)</f>
        <v>USD</v>
      </c>
      <c r="D261" t="str">
        <f>VLOOKUP(E261,Sheet1!$B$1:$C$733,2,0)</f>
        <v>1632195</v>
      </c>
      <c r="E261" s="8" t="s">
        <v>1576</v>
      </c>
      <c r="F261" s="9">
        <v>14</v>
      </c>
      <c r="G261">
        <f t="shared" si="13"/>
        <v>14</v>
      </c>
      <c r="H261">
        <f>VLOOKUP(E261,'[1]Booking Info'!$B$12:$H$613,7,0)-F261</f>
        <v>0</v>
      </c>
      <c r="J261" s="12" t="s">
        <v>1426</v>
      </c>
      <c r="K261" s="12" t="s">
        <v>1421</v>
      </c>
      <c r="L261" s="13">
        <v>402</v>
      </c>
      <c r="M261">
        <f t="shared" si="14"/>
        <v>402</v>
      </c>
    </row>
    <row r="262" ht="13" hidden="1" customHeight="1" spans="1:13">
      <c r="A262" t="str">
        <f t="shared" si="12"/>
        <v>,1629650</v>
      </c>
      <c r="B262" t="str">
        <f>VLOOKUP(E262,HOP!$B$12:$J$744,9,0)</f>
        <v>携程盛景直连</v>
      </c>
      <c r="C262" t="str">
        <f>VLOOKUP(E262,HOP!$B$12:$G$744,6,0)</f>
        <v>USD</v>
      </c>
      <c r="D262" t="str">
        <f>VLOOKUP(E262,Sheet1!$B$1:$C$733,2,0)</f>
        <v>1629650</v>
      </c>
      <c r="E262" s="8" t="s">
        <v>1581</v>
      </c>
      <c r="F262" s="9">
        <v>189</v>
      </c>
      <c r="G262">
        <f t="shared" si="13"/>
        <v>189</v>
      </c>
      <c r="H262">
        <f>VLOOKUP(E262,'[1]Booking Info'!$B$12:$H$613,7,0)-F262</f>
        <v>0</v>
      </c>
      <c r="J262" s="12" t="s">
        <v>3637</v>
      </c>
      <c r="K262" s="12" t="s">
        <v>3631</v>
      </c>
      <c r="L262" s="13">
        <v>95</v>
      </c>
      <c r="M262">
        <f t="shared" si="14"/>
        <v>95</v>
      </c>
    </row>
    <row r="263" ht="13" hidden="1" customHeight="1" spans="1:13">
      <c r="A263" t="str">
        <f t="shared" si="12"/>
        <v>,1632390</v>
      </c>
      <c r="B263" t="str">
        <f>VLOOKUP(E263,HOP!$B$12:$J$744,9,0)</f>
        <v>携程盛景直连</v>
      </c>
      <c r="C263" t="str">
        <f>VLOOKUP(E263,HOP!$B$12:$G$744,6,0)</f>
        <v>USD</v>
      </c>
      <c r="D263" t="str">
        <f>VLOOKUP(E263,Sheet1!$B$1:$C$733,2,0)</f>
        <v>1632390</v>
      </c>
      <c r="E263" s="8" t="s">
        <v>1587</v>
      </c>
      <c r="F263" s="9">
        <v>53</v>
      </c>
      <c r="G263">
        <f t="shared" si="13"/>
        <v>53</v>
      </c>
      <c r="H263">
        <f>VLOOKUP(E263,'[1]Booking Info'!$B$12:$H$613,7,0)-F263</f>
        <v>0</v>
      </c>
      <c r="J263" s="12" t="s">
        <v>1475</v>
      </c>
      <c r="K263" s="12" t="s">
        <v>1472</v>
      </c>
      <c r="L263" s="13">
        <v>227</v>
      </c>
      <c r="M263">
        <f t="shared" si="14"/>
        <v>227</v>
      </c>
    </row>
    <row r="264" ht="13" hidden="1" customHeight="1" spans="1:13">
      <c r="A264" t="str">
        <f t="shared" si="12"/>
        <v>,1621487</v>
      </c>
      <c r="B264" t="str">
        <f>VLOOKUP(E264,HOP!$B$12:$J$744,9,0)</f>
        <v>携程盛景直连</v>
      </c>
      <c r="C264" t="str">
        <f>VLOOKUP(E264,HOP!$B$12:$G$744,6,0)</f>
        <v>USD</v>
      </c>
      <c r="D264" t="str">
        <f>VLOOKUP(E264,Sheet1!$B$1:$C$733,2,0)</f>
        <v>1621487</v>
      </c>
      <c r="E264" s="8" t="s">
        <v>1591</v>
      </c>
      <c r="F264" s="9">
        <v>72</v>
      </c>
      <c r="G264">
        <f t="shared" si="13"/>
        <v>72</v>
      </c>
      <c r="H264">
        <f>VLOOKUP(E264,'[1]Booking Info'!$B$12:$H$613,7,0)-F264</f>
        <v>0</v>
      </c>
      <c r="J264" s="12" t="s">
        <v>1145</v>
      </c>
      <c r="K264" s="12" t="s">
        <v>1140</v>
      </c>
      <c r="L264" s="13">
        <v>122</v>
      </c>
      <c r="M264">
        <f t="shared" si="14"/>
        <v>122</v>
      </c>
    </row>
    <row r="265" ht="13" hidden="1" customHeight="1" spans="1:13">
      <c r="A265" t="str">
        <f t="shared" si="12"/>
        <v>,1622073</v>
      </c>
      <c r="B265" t="str">
        <f>VLOOKUP(E265,HOP!$B$12:$J$744,9,0)</f>
        <v>携程盛景直连</v>
      </c>
      <c r="C265" t="str">
        <f>VLOOKUP(E265,HOP!$B$12:$G$744,6,0)</f>
        <v>USD</v>
      </c>
      <c r="D265" t="str">
        <f>VLOOKUP(E265,Sheet1!$B$1:$C$733,2,0)</f>
        <v>1622073</v>
      </c>
      <c r="E265" s="8" t="s">
        <v>1596</v>
      </c>
      <c r="F265" s="9">
        <v>127</v>
      </c>
      <c r="G265">
        <f t="shared" si="13"/>
        <v>127</v>
      </c>
      <c r="H265">
        <f>VLOOKUP(E265,'[1]Booking Info'!$B$12:$H$613,7,0)-F265</f>
        <v>0</v>
      </c>
      <c r="J265" s="12" t="s">
        <v>976</v>
      </c>
      <c r="K265" s="12" t="s">
        <v>972</v>
      </c>
      <c r="L265" s="13">
        <v>70</v>
      </c>
      <c r="M265">
        <f t="shared" si="14"/>
        <v>70</v>
      </c>
    </row>
    <row r="266" ht="13" hidden="1" customHeight="1" spans="1:13">
      <c r="A266" t="str">
        <f t="shared" si="12"/>
        <v>,1630607</v>
      </c>
      <c r="B266" t="str">
        <f>VLOOKUP(E266,HOP!$B$12:$J$744,9,0)</f>
        <v>携程盛景直连</v>
      </c>
      <c r="C266" t="str">
        <f>VLOOKUP(E266,HOP!$B$12:$G$744,6,0)</f>
        <v>USD</v>
      </c>
      <c r="D266" t="str">
        <f>VLOOKUP(E266,Sheet1!$B$1:$C$733,2,0)</f>
        <v>1630607</v>
      </c>
      <c r="E266" s="8" t="s">
        <v>1603</v>
      </c>
      <c r="F266" s="9">
        <v>435</v>
      </c>
      <c r="G266">
        <f t="shared" si="13"/>
        <v>435</v>
      </c>
      <c r="H266">
        <f>VLOOKUP(E266,'[1]Booking Info'!$B$12:$H$613,7,0)-F266</f>
        <v>0</v>
      </c>
      <c r="J266" s="12" t="s">
        <v>1614</v>
      </c>
      <c r="K266" s="12" t="s">
        <v>1609</v>
      </c>
      <c r="L266" s="13">
        <v>121</v>
      </c>
      <c r="M266">
        <f t="shared" si="14"/>
        <v>121</v>
      </c>
    </row>
    <row r="267" ht="13" hidden="1" customHeight="1" spans="1:13">
      <c r="A267" t="str">
        <f t="shared" si="12"/>
        <v>,1631267</v>
      </c>
      <c r="B267" t="str">
        <f>VLOOKUP(E267,HOP!$B$12:$J$744,9,0)</f>
        <v>携程盛景直连</v>
      </c>
      <c r="C267" t="str">
        <f>VLOOKUP(E267,HOP!$B$12:$G$744,6,0)</f>
        <v>USD</v>
      </c>
      <c r="D267" t="str">
        <f>VLOOKUP(E267,Sheet1!$B$1:$C$733,2,0)</f>
        <v>1631267</v>
      </c>
      <c r="E267" s="8" t="s">
        <v>1609</v>
      </c>
      <c r="F267" s="9">
        <v>121</v>
      </c>
      <c r="G267">
        <f t="shared" si="13"/>
        <v>121</v>
      </c>
      <c r="H267">
        <f>VLOOKUP(E267,'[1]Booking Info'!$B$12:$H$613,7,0)-F267</f>
        <v>0</v>
      </c>
      <c r="J267" s="12" t="s">
        <v>1295</v>
      </c>
      <c r="K267" s="12" t="s">
        <v>1290</v>
      </c>
      <c r="L267" s="13">
        <v>39</v>
      </c>
      <c r="M267">
        <f t="shared" si="14"/>
        <v>39</v>
      </c>
    </row>
    <row r="268" ht="13" hidden="1" customHeight="1" spans="1:13">
      <c r="A268" t="str">
        <f t="shared" si="12"/>
        <v>,1629418</v>
      </c>
      <c r="B268" t="str">
        <f>VLOOKUP(E268,HOP!$B$12:$J$744,9,0)</f>
        <v>携程盛景直连</v>
      </c>
      <c r="C268" t="str">
        <f>VLOOKUP(E268,HOP!$B$12:$G$744,6,0)</f>
        <v>USD</v>
      </c>
      <c r="D268" t="str">
        <f>VLOOKUP(E268,Sheet1!$B$1:$C$733,2,0)</f>
        <v>1629418</v>
      </c>
      <c r="E268" s="8" t="s">
        <v>1615</v>
      </c>
      <c r="F268" s="9">
        <v>126</v>
      </c>
      <c r="G268">
        <f t="shared" si="13"/>
        <v>126</v>
      </c>
      <c r="H268">
        <f>VLOOKUP(E268,'[1]Booking Info'!$B$12:$H$613,7,0)-F268</f>
        <v>0</v>
      </c>
      <c r="J268" s="12" t="s">
        <v>2557</v>
      </c>
      <c r="K268" s="12" t="s">
        <v>2552</v>
      </c>
      <c r="L268" s="13">
        <v>184</v>
      </c>
      <c r="M268">
        <f t="shared" si="14"/>
        <v>184</v>
      </c>
    </row>
    <row r="269" ht="13" hidden="1" customHeight="1" spans="1:13">
      <c r="A269" t="str">
        <f t="shared" si="12"/>
        <v>,1619486</v>
      </c>
      <c r="B269" t="str">
        <f>VLOOKUP(E269,HOP!$B$12:$J$744,9,0)</f>
        <v>携程盛景直连</v>
      </c>
      <c r="C269" t="str">
        <f>VLOOKUP(E269,HOP!$B$12:$G$744,6,0)</f>
        <v>USD</v>
      </c>
      <c r="D269" t="str">
        <f>VLOOKUP(E269,Sheet1!$B$1:$C$733,2,0)</f>
        <v>1619486</v>
      </c>
      <c r="E269" s="8" t="s">
        <v>1621</v>
      </c>
      <c r="F269" s="9">
        <v>593</v>
      </c>
      <c r="G269">
        <f t="shared" si="13"/>
        <v>593</v>
      </c>
      <c r="H269">
        <f>VLOOKUP(E269,'[1]Booking Info'!$B$12:$H$613,7,0)-F269</f>
        <v>0</v>
      </c>
      <c r="J269" s="12" t="s">
        <v>2143</v>
      </c>
      <c r="K269" s="12" t="s">
        <v>2138</v>
      </c>
      <c r="L269" s="13">
        <v>46</v>
      </c>
      <c r="M269">
        <f t="shared" si="14"/>
        <v>46</v>
      </c>
    </row>
    <row r="270" ht="13" hidden="1" customHeight="1" spans="1:13">
      <c r="A270" t="str">
        <f t="shared" si="12"/>
        <v>,1631819</v>
      </c>
      <c r="B270" t="str">
        <f>VLOOKUP(E270,HOP!$B$12:$J$744,9,0)</f>
        <v>携程盛景直连</v>
      </c>
      <c r="C270" t="str">
        <f>VLOOKUP(E270,HOP!$B$12:$G$744,6,0)</f>
        <v>USD</v>
      </c>
      <c r="D270" t="str">
        <f>VLOOKUP(E270,Sheet1!$B$1:$C$733,2,0)</f>
        <v>1631819</v>
      </c>
      <c r="E270" s="8" t="s">
        <v>1628</v>
      </c>
      <c r="F270" s="9">
        <v>278</v>
      </c>
      <c r="G270">
        <f t="shared" si="13"/>
        <v>278</v>
      </c>
      <c r="H270">
        <f>VLOOKUP(E270,'[1]Booking Info'!$B$12:$H$613,7,0)-F270</f>
        <v>0</v>
      </c>
      <c r="J270" s="12" t="s">
        <v>3665</v>
      </c>
      <c r="K270" s="12" t="s">
        <v>3659</v>
      </c>
      <c r="L270" s="13">
        <v>513</v>
      </c>
      <c r="M270">
        <f t="shared" si="14"/>
        <v>513</v>
      </c>
    </row>
    <row r="271" ht="13" hidden="1" customHeight="1" spans="1:13">
      <c r="A271" t="str">
        <f t="shared" si="12"/>
        <v>,1623966</v>
      </c>
      <c r="B271" t="str">
        <f>VLOOKUP(E271,HOP!$B$12:$J$744,9,0)</f>
        <v>携程盛景直连</v>
      </c>
      <c r="C271" t="str">
        <f>VLOOKUP(E271,HOP!$B$12:$G$744,6,0)</f>
        <v>USD</v>
      </c>
      <c r="D271" t="str">
        <f>VLOOKUP(E271,Sheet1!$B$1:$C$733,2,0)</f>
        <v>1623966</v>
      </c>
      <c r="E271" s="8" t="s">
        <v>1631</v>
      </c>
      <c r="F271" s="9">
        <v>61</v>
      </c>
      <c r="G271">
        <f t="shared" si="13"/>
        <v>61</v>
      </c>
      <c r="H271">
        <f>VLOOKUP(E271,'[1]Booking Info'!$B$12:$H$613,7,0)-F271</f>
        <v>0</v>
      </c>
      <c r="J271" s="12" t="s">
        <v>1914</v>
      </c>
      <c r="K271" s="12" t="s">
        <v>1909</v>
      </c>
      <c r="L271" s="13">
        <v>308</v>
      </c>
      <c r="M271">
        <f t="shared" si="14"/>
        <v>308</v>
      </c>
    </row>
    <row r="272" ht="13" hidden="1" customHeight="1" spans="1:13">
      <c r="A272" t="str">
        <f t="shared" si="12"/>
        <v>,1620544</v>
      </c>
      <c r="B272" t="str">
        <f>VLOOKUP(E272,HOP!$B$12:$J$744,9,0)</f>
        <v>携程盛景直连</v>
      </c>
      <c r="C272" t="str">
        <f>VLOOKUP(E272,HOP!$B$12:$G$744,6,0)</f>
        <v>USD</v>
      </c>
      <c r="D272" t="str">
        <f>VLOOKUP(E272,Sheet1!$B$1:$C$733,2,0)</f>
        <v>1620544</v>
      </c>
      <c r="E272" s="8" t="s">
        <v>1638</v>
      </c>
      <c r="F272" s="9">
        <v>206</v>
      </c>
      <c r="G272">
        <f t="shared" si="13"/>
        <v>206</v>
      </c>
      <c r="H272">
        <f>VLOOKUP(E272,'[1]Booking Info'!$B$12:$H$613,7,0)-F272</f>
        <v>0</v>
      </c>
      <c r="J272" s="12" t="s">
        <v>3372</v>
      </c>
      <c r="K272" s="12" t="s">
        <v>3366</v>
      </c>
      <c r="L272" s="13">
        <v>81</v>
      </c>
      <c r="M272">
        <f t="shared" si="14"/>
        <v>81</v>
      </c>
    </row>
    <row r="273" ht="13" hidden="1" customHeight="1" spans="1:13">
      <c r="A273" t="str">
        <f t="shared" si="12"/>
        <v>,1630003</v>
      </c>
      <c r="B273" t="str">
        <f>VLOOKUP(E273,HOP!$B$12:$J$744,9,0)</f>
        <v>携程盛景直连</v>
      </c>
      <c r="C273" t="str">
        <f>VLOOKUP(E273,HOP!$B$12:$G$744,6,0)</f>
        <v>USD</v>
      </c>
      <c r="D273" t="str">
        <f>VLOOKUP(E273,Sheet1!$B$1:$C$733,2,0)</f>
        <v>1630003</v>
      </c>
      <c r="E273" s="8" t="s">
        <v>1643</v>
      </c>
      <c r="F273" s="9">
        <v>133</v>
      </c>
      <c r="G273">
        <f t="shared" si="13"/>
        <v>133</v>
      </c>
      <c r="H273">
        <f>VLOOKUP(E273,'[1]Booking Info'!$B$12:$H$613,7,0)-F273</f>
        <v>0</v>
      </c>
      <c r="J273" s="12" t="s">
        <v>2111</v>
      </c>
      <c r="K273" s="12" t="s">
        <v>2105</v>
      </c>
      <c r="L273" s="13">
        <v>60</v>
      </c>
      <c r="M273">
        <f t="shared" si="14"/>
        <v>60</v>
      </c>
    </row>
    <row r="274" ht="13" hidden="1" customHeight="1" spans="1:13">
      <c r="A274" t="str">
        <f t="shared" si="12"/>
        <v>,1632330</v>
      </c>
      <c r="B274" t="str">
        <f>VLOOKUP(E274,HOP!$B$12:$J$744,9,0)</f>
        <v>携程盛景直连</v>
      </c>
      <c r="C274" t="str">
        <f>VLOOKUP(E274,HOP!$B$12:$G$744,6,0)</f>
        <v>USD</v>
      </c>
      <c r="D274" t="str">
        <f>VLOOKUP(E274,Sheet1!$B$1:$C$733,2,0)</f>
        <v>1632330</v>
      </c>
      <c r="E274" s="8" t="s">
        <v>1650</v>
      </c>
      <c r="F274" s="9">
        <v>110</v>
      </c>
      <c r="G274">
        <f t="shared" si="13"/>
        <v>110</v>
      </c>
      <c r="H274">
        <f>VLOOKUP(E274,'[1]Booking Info'!$B$12:$H$613,7,0)-F274</f>
        <v>0</v>
      </c>
      <c r="J274" s="12" t="s">
        <v>3294</v>
      </c>
      <c r="K274" s="12" t="s">
        <v>3290</v>
      </c>
      <c r="L274" s="13">
        <v>48</v>
      </c>
      <c r="M274">
        <f t="shared" si="14"/>
        <v>48</v>
      </c>
    </row>
    <row r="275" ht="13" hidden="1" customHeight="1" spans="1:13">
      <c r="A275" t="str">
        <f t="shared" si="12"/>
        <v>,1631121</v>
      </c>
      <c r="B275" t="str">
        <f>VLOOKUP(E275,HOP!$B$12:$J$744,9,0)</f>
        <v>携程盛景直连</v>
      </c>
      <c r="C275" t="str">
        <f>VLOOKUP(E275,HOP!$B$12:$G$744,6,0)</f>
        <v>USD</v>
      </c>
      <c r="D275" t="str">
        <f>VLOOKUP(E275,Sheet1!$B$1:$C$733,2,0)</f>
        <v>1631121</v>
      </c>
      <c r="E275" s="8" t="s">
        <v>1657</v>
      </c>
      <c r="F275" s="9">
        <v>82</v>
      </c>
      <c r="G275">
        <f t="shared" si="13"/>
        <v>82</v>
      </c>
      <c r="H275">
        <f>VLOOKUP(E275,'[1]Booking Info'!$B$12:$H$613,7,0)-F275</f>
        <v>0</v>
      </c>
      <c r="J275" s="12" t="s">
        <v>1410</v>
      </c>
      <c r="K275" s="12" t="s">
        <v>1404</v>
      </c>
      <c r="L275" s="13">
        <v>69</v>
      </c>
      <c r="M275">
        <f t="shared" si="14"/>
        <v>69</v>
      </c>
    </row>
    <row r="276" ht="13" hidden="1" customHeight="1" spans="1:13">
      <c r="A276" t="str">
        <f t="shared" si="12"/>
        <v>,1625173</v>
      </c>
      <c r="B276" t="str">
        <f>VLOOKUP(E276,HOP!$B$12:$J$744,9,0)</f>
        <v>携程盛景直连</v>
      </c>
      <c r="C276" t="str">
        <f>VLOOKUP(E276,HOP!$B$12:$G$744,6,0)</f>
        <v>USD</v>
      </c>
      <c r="D276" t="str">
        <f>VLOOKUP(E276,Sheet1!$B$1:$C$733,2,0)</f>
        <v>1625173</v>
      </c>
      <c r="E276" s="8" t="s">
        <v>1661</v>
      </c>
      <c r="F276" s="9">
        <v>160</v>
      </c>
      <c r="G276">
        <f t="shared" si="13"/>
        <v>160</v>
      </c>
      <c r="H276">
        <f>VLOOKUP(E276,'[1]Booking Info'!$B$12:$H$613,7,0)-F276</f>
        <v>0</v>
      </c>
      <c r="J276" s="12" t="s">
        <v>1488</v>
      </c>
      <c r="K276" s="12" t="s">
        <v>1482</v>
      </c>
      <c r="L276" s="13">
        <v>82</v>
      </c>
      <c r="M276">
        <f t="shared" si="14"/>
        <v>82</v>
      </c>
    </row>
    <row r="277" ht="13" hidden="1" customHeight="1" spans="1:13">
      <c r="A277" t="str">
        <f t="shared" si="12"/>
        <v>,1631919</v>
      </c>
      <c r="B277" t="str">
        <f>VLOOKUP(E277,HOP!$B$12:$J$744,9,0)</f>
        <v>携程盛景直连</v>
      </c>
      <c r="C277" t="str">
        <f>VLOOKUP(E277,HOP!$B$12:$G$744,6,0)</f>
        <v>USD</v>
      </c>
      <c r="D277" t="str">
        <f>VLOOKUP(E277,Sheet1!$B$1:$C$733,2,0)</f>
        <v>1631919</v>
      </c>
      <c r="E277" s="8" t="s">
        <v>1667</v>
      </c>
      <c r="F277" s="9">
        <v>44</v>
      </c>
      <c r="G277">
        <f t="shared" si="13"/>
        <v>44</v>
      </c>
      <c r="H277">
        <f>VLOOKUP(E277,'[1]Booking Info'!$B$12:$H$613,7,0)-F277</f>
        <v>0</v>
      </c>
      <c r="J277" s="12" t="s">
        <v>1196</v>
      </c>
      <c r="K277" s="12" t="s">
        <v>1190</v>
      </c>
      <c r="L277" s="13">
        <v>36</v>
      </c>
      <c r="M277">
        <f t="shared" si="14"/>
        <v>36</v>
      </c>
    </row>
    <row r="278" ht="13" hidden="1" customHeight="1" spans="1:13">
      <c r="A278" t="str">
        <f t="shared" si="12"/>
        <v>,1632156</v>
      </c>
      <c r="B278" t="str">
        <f>VLOOKUP(E278,HOP!$B$12:$J$744,9,0)</f>
        <v>携程盛景直连</v>
      </c>
      <c r="C278" t="str">
        <f>VLOOKUP(E278,HOP!$B$12:$G$744,6,0)</f>
        <v>USD</v>
      </c>
      <c r="D278" t="str">
        <f>VLOOKUP(E278,Sheet1!$B$1:$C$733,2,0)</f>
        <v>1632156</v>
      </c>
      <c r="E278" s="8" t="s">
        <v>1673</v>
      </c>
      <c r="F278" s="9">
        <v>35</v>
      </c>
      <c r="G278">
        <f t="shared" si="13"/>
        <v>35</v>
      </c>
      <c r="H278">
        <f>VLOOKUP(E278,'[1]Booking Info'!$B$12:$H$613,7,0)-F278</f>
        <v>0</v>
      </c>
      <c r="J278" s="12" t="s">
        <v>2365</v>
      </c>
      <c r="K278" s="12" t="s">
        <v>2363</v>
      </c>
      <c r="L278" s="13">
        <v>470</v>
      </c>
      <c r="M278">
        <f t="shared" si="14"/>
        <v>470</v>
      </c>
    </row>
    <row r="279" ht="13" hidden="1" customHeight="1" spans="1:13">
      <c r="A279" t="str">
        <f t="shared" si="12"/>
        <v>,1543003</v>
      </c>
      <c r="B279" t="str">
        <f>VLOOKUP(E279,HOP!$B$12:$J$744,9,0)</f>
        <v>携程盛景直连</v>
      </c>
      <c r="C279" t="str">
        <f>VLOOKUP(E279,HOP!$B$12:$G$744,6,0)</f>
        <v>RMB</v>
      </c>
      <c r="D279" t="str">
        <f>VLOOKUP(E279,Sheet1!$B$1:$C$733,2,0)</f>
        <v>1543003</v>
      </c>
      <c r="E279" s="8" t="s">
        <v>1677</v>
      </c>
      <c r="F279" s="9">
        <v>3264</v>
      </c>
      <c r="G279">
        <f t="shared" si="13"/>
        <v>3264</v>
      </c>
      <c r="J279" s="12" t="s">
        <v>1775</v>
      </c>
      <c r="K279" s="12" t="s">
        <v>1773</v>
      </c>
      <c r="L279" s="13">
        <v>534</v>
      </c>
      <c r="M279">
        <f t="shared" si="14"/>
        <v>534</v>
      </c>
    </row>
    <row r="280" ht="13" hidden="1" customHeight="1" spans="1:13">
      <c r="A280" t="str">
        <f t="shared" si="12"/>
        <v>,1631794</v>
      </c>
      <c r="B280" t="str">
        <f>VLOOKUP(E280,HOP!$B$12:$J$744,9,0)</f>
        <v>携程盛景直连</v>
      </c>
      <c r="C280" t="str">
        <f>VLOOKUP(E280,HOP!$B$12:$G$744,6,0)</f>
        <v>USD</v>
      </c>
      <c r="D280" t="str">
        <f>VLOOKUP(E280,Sheet1!$B$1:$C$733,2,0)</f>
        <v>1631794</v>
      </c>
      <c r="E280" s="8" t="s">
        <v>1683</v>
      </c>
      <c r="F280" s="9">
        <v>35</v>
      </c>
      <c r="G280">
        <f t="shared" si="13"/>
        <v>35</v>
      </c>
      <c r="H280">
        <f>VLOOKUP(E280,'[1]Booking Info'!$B$12:$H$613,7,0)-F280</f>
        <v>0</v>
      </c>
      <c r="J280" s="12" t="s">
        <v>1320</v>
      </c>
      <c r="K280" s="12" t="s">
        <v>1314</v>
      </c>
      <c r="L280" s="13">
        <v>92</v>
      </c>
      <c r="M280">
        <f t="shared" si="14"/>
        <v>92</v>
      </c>
    </row>
    <row r="281" ht="13" hidden="1" customHeight="1" spans="1:13">
      <c r="A281" t="str">
        <f t="shared" si="12"/>
        <v>,1631441</v>
      </c>
      <c r="B281" t="str">
        <f>VLOOKUP(E281,HOP!$B$12:$J$744,9,0)</f>
        <v>携程盛景直连</v>
      </c>
      <c r="C281" t="str">
        <f>VLOOKUP(E281,HOP!$B$12:$G$744,6,0)</f>
        <v>USD</v>
      </c>
      <c r="D281" t="str">
        <f>VLOOKUP(E281,Sheet1!$B$1:$C$733,2,0)</f>
        <v>1631441</v>
      </c>
      <c r="E281" s="8" t="s">
        <v>1688</v>
      </c>
      <c r="F281" s="9">
        <v>292</v>
      </c>
      <c r="G281">
        <f t="shared" si="13"/>
        <v>292</v>
      </c>
      <c r="H281">
        <f>VLOOKUP(E281,'[1]Booking Info'!$B$12:$H$613,7,0)-F281</f>
        <v>0</v>
      </c>
      <c r="J281" s="12" t="s">
        <v>1995</v>
      </c>
      <c r="K281" s="12" t="s">
        <v>1991</v>
      </c>
      <c r="L281" s="13">
        <v>67</v>
      </c>
      <c r="M281">
        <f t="shared" si="14"/>
        <v>67</v>
      </c>
    </row>
    <row r="282" ht="13" hidden="1" customHeight="1" spans="1:13">
      <c r="A282" t="str">
        <f t="shared" si="12"/>
        <v>,1629724</v>
      </c>
      <c r="B282" t="str">
        <f>VLOOKUP(E282,HOP!$B$12:$J$744,9,0)</f>
        <v>携程盛景直连</v>
      </c>
      <c r="C282" t="str">
        <f>VLOOKUP(E282,HOP!$B$12:$G$744,6,0)</f>
        <v>USD</v>
      </c>
      <c r="D282" t="str">
        <f>VLOOKUP(E282,Sheet1!$B$1:$C$733,2,0)</f>
        <v>1629724</v>
      </c>
      <c r="E282" s="8" t="s">
        <v>1695</v>
      </c>
      <c r="F282" s="9">
        <v>937</v>
      </c>
      <c r="G282">
        <f t="shared" si="13"/>
        <v>937</v>
      </c>
      <c r="H282">
        <f>VLOOKUP(E282,'[1]Booking Info'!$B$12:$H$613,7,0)-F282</f>
        <v>0</v>
      </c>
      <c r="J282" s="12" t="s">
        <v>989</v>
      </c>
      <c r="K282" s="12" t="s">
        <v>984</v>
      </c>
      <c r="L282" s="13">
        <v>200</v>
      </c>
      <c r="M282">
        <f t="shared" si="14"/>
        <v>200</v>
      </c>
    </row>
    <row r="283" ht="13" hidden="1" customHeight="1" spans="1:13">
      <c r="A283" t="str">
        <f t="shared" si="12"/>
        <v>,1624703</v>
      </c>
      <c r="B283" t="str">
        <f>VLOOKUP(E283,HOP!$B$12:$J$744,9,0)</f>
        <v>携程盛景直连</v>
      </c>
      <c r="C283" t="str">
        <f>VLOOKUP(E283,HOP!$B$12:$G$744,6,0)</f>
        <v>USD</v>
      </c>
      <c r="D283" t="str">
        <f>VLOOKUP(E283,Sheet1!$B$1:$C$733,2,0)</f>
        <v>1624703</v>
      </c>
      <c r="E283" s="8" t="s">
        <v>1699</v>
      </c>
      <c r="F283" s="9">
        <v>387</v>
      </c>
      <c r="G283">
        <f t="shared" si="13"/>
        <v>387</v>
      </c>
      <c r="H283">
        <f>VLOOKUP(E283,'[1]Booking Info'!$B$12:$H$613,7,0)-F283</f>
        <v>0</v>
      </c>
      <c r="J283" s="12" t="s">
        <v>1056</v>
      </c>
      <c r="K283" s="12" t="s">
        <v>1051</v>
      </c>
      <c r="L283" s="13">
        <v>31</v>
      </c>
      <c r="M283">
        <f t="shared" si="14"/>
        <v>31</v>
      </c>
    </row>
    <row r="284" ht="13" hidden="1" customHeight="1" spans="1:13">
      <c r="A284" t="str">
        <f t="shared" si="12"/>
        <v>,1631549</v>
      </c>
      <c r="B284" t="str">
        <f>VLOOKUP(E284,HOP!$B$12:$J$744,9,0)</f>
        <v>携程盛景直连</v>
      </c>
      <c r="C284" t="str">
        <f>VLOOKUP(E284,HOP!$B$12:$G$744,6,0)</f>
        <v>USD</v>
      </c>
      <c r="D284" t="str">
        <f>VLOOKUP(E284,Sheet1!$B$1:$C$733,2,0)</f>
        <v>1631549</v>
      </c>
      <c r="E284" s="8" t="s">
        <v>1702</v>
      </c>
      <c r="F284" s="9">
        <v>116</v>
      </c>
      <c r="G284">
        <f t="shared" si="13"/>
        <v>116</v>
      </c>
      <c r="H284">
        <f>VLOOKUP(E284,'[1]Booking Info'!$B$12:$H$613,7,0)-F284</f>
        <v>0</v>
      </c>
      <c r="J284" s="12" t="s">
        <v>1660</v>
      </c>
      <c r="K284" s="12" t="s">
        <v>1657</v>
      </c>
      <c r="L284" s="13">
        <v>82</v>
      </c>
      <c r="M284">
        <f t="shared" si="14"/>
        <v>82</v>
      </c>
    </row>
    <row r="285" ht="13" hidden="1" customHeight="1" spans="1:13">
      <c r="A285" t="str">
        <f t="shared" si="12"/>
        <v>,1631714</v>
      </c>
      <c r="B285" t="str">
        <f>VLOOKUP(E285,HOP!$B$12:$J$744,9,0)</f>
        <v>携程盛景直连</v>
      </c>
      <c r="C285" t="str">
        <f>VLOOKUP(E285,HOP!$B$12:$G$744,6,0)</f>
        <v>USD</v>
      </c>
      <c r="D285" t="str">
        <f>VLOOKUP(E285,Sheet1!$B$1:$C$733,2,0)</f>
        <v>1631714</v>
      </c>
      <c r="E285" s="8" t="s">
        <v>1706</v>
      </c>
      <c r="F285" s="9">
        <v>43</v>
      </c>
      <c r="G285">
        <f t="shared" si="13"/>
        <v>43</v>
      </c>
      <c r="H285">
        <f>VLOOKUP(E285,'[1]Booking Info'!$B$12:$H$613,7,0)-F285</f>
        <v>0</v>
      </c>
      <c r="J285" s="12" t="s">
        <v>2094</v>
      </c>
      <c r="K285" s="12" t="s">
        <v>2091</v>
      </c>
      <c r="L285" s="13">
        <v>406</v>
      </c>
      <c r="M285">
        <f t="shared" si="14"/>
        <v>406</v>
      </c>
    </row>
    <row r="286" ht="13" hidden="1" customHeight="1" spans="1:13">
      <c r="A286" t="str">
        <f t="shared" si="12"/>
        <v>,1632113</v>
      </c>
      <c r="B286" t="str">
        <f>VLOOKUP(E286,HOP!$B$12:$J$744,9,0)</f>
        <v>携程盛景直连</v>
      </c>
      <c r="C286" t="str">
        <f>VLOOKUP(E286,HOP!$B$12:$G$744,6,0)</f>
        <v>USD</v>
      </c>
      <c r="D286" t="str">
        <f>VLOOKUP(E286,Sheet1!$B$1:$C$733,2,0)</f>
        <v>1632113</v>
      </c>
      <c r="E286" s="8" t="s">
        <v>1711</v>
      </c>
      <c r="F286" s="9">
        <v>45</v>
      </c>
      <c r="G286">
        <f t="shared" si="13"/>
        <v>45</v>
      </c>
      <c r="H286">
        <f>VLOOKUP(E286,'[1]Booking Info'!$B$12:$H$613,7,0)-F286</f>
        <v>0</v>
      </c>
      <c r="J286" s="12" t="s">
        <v>432</v>
      </c>
      <c r="K286" s="12" t="s">
        <v>428</v>
      </c>
      <c r="L286" s="13">
        <v>25</v>
      </c>
      <c r="M286">
        <f t="shared" si="14"/>
        <v>25</v>
      </c>
    </row>
    <row r="287" ht="13" hidden="1" customHeight="1" spans="1:13">
      <c r="A287" t="str">
        <f t="shared" si="12"/>
        <v>,1632076</v>
      </c>
      <c r="B287" t="str">
        <f>VLOOKUP(E287,HOP!$B$12:$J$744,9,0)</f>
        <v>携程盛景直连</v>
      </c>
      <c r="C287" t="str">
        <f>VLOOKUP(E287,HOP!$B$12:$G$744,6,0)</f>
        <v>USD</v>
      </c>
      <c r="D287" t="str">
        <f>VLOOKUP(E287,Sheet1!$B$1:$C$733,2,0)</f>
        <v>1632076</v>
      </c>
      <c r="E287" s="8" t="s">
        <v>1717</v>
      </c>
      <c r="F287" s="9">
        <v>53</v>
      </c>
      <c r="G287">
        <f t="shared" si="13"/>
        <v>53</v>
      </c>
      <c r="H287">
        <f>VLOOKUP(E287,'[1]Booking Info'!$B$12:$H$613,7,0)-F287</f>
        <v>0</v>
      </c>
      <c r="J287" s="12" t="s">
        <v>2567</v>
      </c>
      <c r="K287" s="12" t="s">
        <v>2561</v>
      </c>
      <c r="L287" s="13">
        <v>232</v>
      </c>
      <c r="M287">
        <f t="shared" si="14"/>
        <v>232</v>
      </c>
    </row>
    <row r="288" ht="13" hidden="1" customHeight="1" spans="1:13">
      <c r="A288" t="str">
        <f t="shared" si="12"/>
        <v>,1631856</v>
      </c>
      <c r="B288" t="str">
        <f>VLOOKUP(E288,HOP!$B$12:$J$744,9,0)</f>
        <v>携程盛景直连</v>
      </c>
      <c r="C288" t="str">
        <f>VLOOKUP(E288,HOP!$B$12:$G$744,6,0)</f>
        <v>USD</v>
      </c>
      <c r="D288" t="str">
        <f>VLOOKUP(E288,Sheet1!$B$1:$C$733,2,0)</f>
        <v>1631856</v>
      </c>
      <c r="E288" s="8" t="s">
        <v>1722</v>
      </c>
      <c r="F288" s="9">
        <v>253</v>
      </c>
      <c r="G288">
        <f t="shared" si="13"/>
        <v>253</v>
      </c>
      <c r="H288">
        <f>VLOOKUP(E288,'[1]Booking Info'!$B$12:$H$613,7,0)-F288</f>
        <v>0</v>
      </c>
      <c r="J288" s="12" t="s">
        <v>3730</v>
      </c>
      <c r="K288" s="12" t="s">
        <v>3726</v>
      </c>
      <c r="L288" s="13">
        <v>50</v>
      </c>
      <c r="M288">
        <f t="shared" si="14"/>
        <v>50</v>
      </c>
    </row>
    <row r="289" ht="13" hidden="1" customHeight="1" spans="1:13">
      <c r="A289" t="str">
        <f t="shared" si="12"/>
        <v>,1616430</v>
      </c>
      <c r="B289" t="str">
        <f>VLOOKUP(E289,HOP!$B$12:$J$744,9,0)</f>
        <v>携程盛景直连</v>
      </c>
      <c r="C289" t="str">
        <f>VLOOKUP(E289,HOP!$B$12:$G$744,6,0)</f>
        <v>USD</v>
      </c>
      <c r="D289" t="str">
        <f>VLOOKUP(E289,Sheet1!$B$1:$C$733,2,0)</f>
        <v>1616430</v>
      </c>
      <c r="E289" s="8" t="s">
        <v>1727</v>
      </c>
      <c r="F289" s="9">
        <v>214</v>
      </c>
      <c r="G289">
        <f t="shared" si="13"/>
        <v>214</v>
      </c>
      <c r="H289">
        <f>VLOOKUP(E289,'[1]Booking Info'!$B$12:$H$613,7,0)-F289</f>
        <v>0</v>
      </c>
      <c r="J289" s="12" t="s">
        <v>1348</v>
      </c>
      <c r="K289" s="12" t="s">
        <v>1344</v>
      </c>
      <c r="L289" s="13">
        <v>334</v>
      </c>
      <c r="M289">
        <f t="shared" si="14"/>
        <v>334</v>
      </c>
    </row>
    <row r="290" ht="13" hidden="1" customHeight="1" spans="1:13">
      <c r="A290" t="str">
        <f t="shared" si="12"/>
        <v>,1625877</v>
      </c>
      <c r="B290" t="str">
        <f>VLOOKUP(E290,HOP!$B$12:$J$744,9,0)</f>
        <v>携程盛景直连</v>
      </c>
      <c r="C290" t="str">
        <f>VLOOKUP(E290,HOP!$B$12:$G$744,6,0)</f>
        <v>USD</v>
      </c>
      <c r="D290" t="str">
        <f>VLOOKUP(E290,Sheet1!$B$1:$C$733,2,0)</f>
        <v>1625877</v>
      </c>
      <c r="E290" s="8" t="s">
        <v>1732</v>
      </c>
      <c r="F290" s="9">
        <v>52</v>
      </c>
      <c r="G290">
        <f t="shared" si="13"/>
        <v>52</v>
      </c>
      <c r="H290">
        <f>VLOOKUP(E290,'[1]Booking Info'!$B$12:$H$613,7,0)-F290</f>
        <v>0</v>
      </c>
      <c r="J290" s="12" t="s">
        <v>1839</v>
      </c>
      <c r="K290" s="12" t="s">
        <v>1835</v>
      </c>
      <c r="L290" s="13">
        <v>131</v>
      </c>
      <c r="M290">
        <f t="shared" si="14"/>
        <v>131</v>
      </c>
    </row>
    <row r="291" ht="13" hidden="1" customHeight="1" spans="1:13">
      <c r="A291" t="str">
        <f t="shared" si="12"/>
        <v>,1619208</v>
      </c>
      <c r="B291" t="str">
        <f>VLOOKUP(E291,HOP!$B$12:$J$744,9,0)</f>
        <v>携程盛景直连</v>
      </c>
      <c r="C291" t="str">
        <f>VLOOKUP(E291,HOP!$B$12:$G$744,6,0)</f>
        <v>USD</v>
      </c>
      <c r="D291" t="str">
        <f>VLOOKUP(E291,Sheet1!$B$1:$C$733,2,0)</f>
        <v>1619208</v>
      </c>
      <c r="E291" s="8" t="s">
        <v>1738</v>
      </c>
      <c r="F291" s="9">
        <v>559</v>
      </c>
      <c r="G291">
        <f t="shared" si="13"/>
        <v>559</v>
      </c>
      <c r="H291">
        <f>VLOOKUP(E291,'[1]Booking Info'!$B$12:$H$613,7,0)-F291</f>
        <v>0</v>
      </c>
      <c r="J291" s="12" t="s">
        <v>473</v>
      </c>
      <c r="K291" s="12" t="s">
        <v>469</v>
      </c>
      <c r="L291" s="13">
        <v>92</v>
      </c>
      <c r="M291">
        <f t="shared" si="14"/>
        <v>92</v>
      </c>
    </row>
    <row r="292" ht="13" hidden="1" customHeight="1" spans="1:13">
      <c r="A292" t="str">
        <f t="shared" si="12"/>
        <v>,1632325</v>
      </c>
      <c r="B292" t="str">
        <f>VLOOKUP(E292,HOP!$B$12:$J$744,9,0)</f>
        <v>携程盛景直连</v>
      </c>
      <c r="C292" t="str">
        <f>VLOOKUP(E292,HOP!$B$12:$G$744,6,0)</f>
        <v>USD</v>
      </c>
      <c r="D292" t="str">
        <f>VLOOKUP(E292,Sheet1!$B$1:$C$733,2,0)</f>
        <v>1632325</v>
      </c>
      <c r="E292" s="8" t="s">
        <v>1745</v>
      </c>
      <c r="F292" s="9">
        <v>31</v>
      </c>
      <c r="G292">
        <f t="shared" si="13"/>
        <v>31</v>
      </c>
      <c r="H292">
        <f>VLOOKUP(E292,'[1]Booking Info'!$B$12:$H$613,7,0)-F292</f>
        <v>0</v>
      </c>
      <c r="J292" s="12" t="s">
        <v>783</v>
      </c>
      <c r="K292" s="12" t="s">
        <v>779</v>
      </c>
      <c r="L292" s="13">
        <v>43</v>
      </c>
      <c r="M292">
        <f t="shared" si="14"/>
        <v>43</v>
      </c>
    </row>
    <row r="293" ht="13" hidden="1" customHeight="1" spans="1:13">
      <c r="A293" t="str">
        <f t="shared" si="12"/>
        <v>,1630855</v>
      </c>
      <c r="B293" t="str">
        <f>VLOOKUP(E293,HOP!$B$12:$J$744,9,0)</f>
        <v>携程盛景直连</v>
      </c>
      <c r="C293" t="str">
        <f>VLOOKUP(E293,HOP!$B$12:$G$744,6,0)</f>
        <v>USD</v>
      </c>
      <c r="D293" t="str">
        <f>VLOOKUP(E293,Sheet1!$B$1:$C$733,2,0)</f>
        <v>1630855</v>
      </c>
      <c r="E293" s="8" t="s">
        <v>1750</v>
      </c>
      <c r="F293" s="9">
        <v>68</v>
      </c>
      <c r="G293">
        <f t="shared" si="13"/>
        <v>68</v>
      </c>
      <c r="H293">
        <f>VLOOKUP(E293,'[1]Booking Info'!$B$12:$H$613,7,0)-F293</f>
        <v>0</v>
      </c>
      <c r="J293" s="12" t="s">
        <v>3115</v>
      </c>
      <c r="K293" s="12" t="s">
        <v>3109</v>
      </c>
      <c r="L293" s="13">
        <v>73</v>
      </c>
      <c r="M293">
        <f t="shared" si="14"/>
        <v>73</v>
      </c>
    </row>
    <row r="294" ht="13" hidden="1" customHeight="1" spans="1:13">
      <c r="A294" t="str">
        <f t="shared" si="12"/>
        <v>,1602381</v>
      </c>
      <c r="B294" t="str">
        <f>VLOOKUP(E294,HOP!$B$12:$J$744,9,0)</f>
        <v>携程盛景直连</v>
      </c>
      <c r="C294" t="str">
        <f>VLOOKUP(E294,HOP!$B$12:$G$744,6,0)</f>
        <v>RMB</v>
      </c>
      <c r="D294" t="str">
        <f>VLOOKUP(E294,Sheet1!$B$1:$C$733,2,0)</f>
        <v>1602381</v>
      </c>
      <c r="E294" s="8" t="s">
        <v>1756</v>
      </c>
      <c r="F294" s="9">
        <v>398</v>
      </c>
      <c r="G294">
        <f t="shared" si="13"/>
        <v>398</v>
      </c>
      <c r="J294" s="12" t="s">
        <v>543</v>
      </c>
      <c r="K294" s="12" t="s">
        <v>539</v>
      </c>
      <c r="L294" s="13">
        <v>72</v>
      </c>
      <c r="M294">
        <f t="shared" si="14"/>
        <v>72</v>
      </c>
    </row>
    <row r="295" ht="13" hidden="1" customHeight="1" spans="1:13">
      <c r="A295" t="str">
        <f t="shared" si="12"/>
        <v>,1585928</v>
      </c>
      <c r="B295" t="str">
        <f>VLOOKUP(E295,HOP!$B$12:$J$744,9,0)</f>
        <v>携程盛景直连</v>
      </c>
      <c r="C295" t="str">
        <f>VLOOKUP(E295,HOP!$B$12:$G$744,6,0)</f>
        <v>RMB</v>
      </c>
      <c r="D295" t="str">
        <f>VLOOKUP(E295,Sheet1!$B$1:$C$733,2,0)</f>
        <v>1585928</v>
      </c>
      <c r="E295" s="8" t="s">
        <v>1763</v>
      </c>
      <c r="F295" s="9">
        <v>948</v>
      </c>
      <c r="G295">
        <f t="shared" si="13"/>
        <v>948</v>
      </c>
      <c r="J295" s="12" t="s">
        <v>5102</v>
      </c>
      <c r="K295" s="12" t="s">
        <v>5103</v>
      </c>
      <c r="L295" s="13">
        <v>0</v>
      </c>
      <c r="M295" t="e">
        <f t="shared" si="14"/>
        <v>#N/A</v>
      </c>
    </row>
    <row r="296" ht="13" hidden="1" customHeight="1" spans="1:13">
      <c r="A296" t="str">
        <f t="shared" si="12"/>
        <v>,1623092</v>
      </c>
      <c r="B296" t="str">
        <f>VLOOKUP(E296,HOP!$B$12:$J$744,9,0)</f>
        <v>携程盛景直连</v>
      </c>
      <c r="C296" t="str">
        <f>VLOOKUP(E296,HOP!$B$12:$G$744,6,0)</f>
        <v>USD</v>
      </c>
      <c r="D296" t="str">
        <f>VLOOKUP(E296,Sheet1!$B$1:$C$733,2,0)</f>
        <v>1623092</v>
      </c>
      <c r="E296" s="8" t="s">
        <v>1768</v>
      </c>
      <c r="F296" s="9">
        <v>16</v>
      </c>
      <c r="G296">
        <f t="shared" si="13"/>
        <v>16</v>
      </c>
      <c r="H296">
        <f>VLOOKUP(E296,'[1]Booking Info'!$B$12:$H$613,7,0)-F296</f>
        <v>0</v>
      </c>
      <c r="J296" s="12" t="s">
        <v>1373</v>
      </c>
      <c r="K296" s="12" t="s">
        <v>1371</v>
      </c>
      <c r="L296" s="13">
        <v>171</v>
      </c>
      <c r="M296">
        <f t="shared" si="14"/>
        <v>171</v>
      </c>
    </row>
    <row r="297" ht="13" hidden="1" customHeight="1" spans="1:13">
      <c r="A297" t="str">
        <f t="shared" si="12"/>
        <v>,1631187</v>
      </c>
      <c r="B297" t="str">
        <f>VLOOKUP(E297,HOP!$B$12:$J$744,9,0)</f>
        <v>携程盛景直连</v>
      </c>
      <c r="C297" t="str">
        <f>VLOOKUP(E297,HOP!$B$12:$G$744,6,0)</f>
        <v>USD</v>
      </c>
      <c r="D297" t="str">
        <f>VLOOKUP(E297,Sheet1!$B$1:$C$733,2,0)</f>
        <v>1631187</v>
      </c>
      <c r="E297" s="8" t="s">
        <v>1773</v>
      </c>
      <c r="F297" s="9">
        <v>534</v>
      </c>
      <c r="G297">
        <f t="shared" si="13"/>
        <v>534</v>
      </c>
      <c r="H297">
        <f>VLOOKUP(E297,'[1]Booking Info'!$B$12:$H$613,7,0)-F297</f>
        <v>0</v>
      </c>
      <c r="J297" s="12" t="s">
        <v>796</v>
      </c>
      <c r="K297" s="12" t="s">
        <v>790</v>
      </c>
      <c r="L297" s="13">
        <v>99</v>
      </c>
      <c r="M297">
        <f t="shared" si="14"/>
        <v>99</v>
      </c>
    </row>
    <row r="298" ht="13" hidden="1" customHeight="1" spans="1:13">
      <c r="A298" t="str">
        <f t="shared" si="12"/>
        <v>,1627792</v>
      </c>
      <c r="B298" t="str">
        <f>VLOOKUP(E298,HOP!$B$12:$J$744,9,0)</f>
        <v>携程盛景直连</v>
      </c>
      <c r="C298" t="str">
        <f>VLOOKUP(E298,HOP!$B$12:$G$744,6,0)</f>
        <v>USD</v>
      </c>
      <c r="D298" t="str">
        <f>VLOOKUP(E298,Sheet1!$B$1:$C$733,2,0)</f>
        <v>1627792</v>
      </c>
      <c r="E298" s="8" t="s">
        <v>1776</v>
      </c>
      <c r="F298" s="9">
        <v>166</v>
      </c>
      <c r="G298">
        <f t="shared" si="13"/>
        <v>166</v>
      </c>
      <c r="H298">
        <f>VLOOKUP(E298,'[1]Booking Info'!$B$12:$H$613,7,0)-F298</f>
        <v>0</v>
      </c>
      <c r="J298" s="12" t="s">
        <v>241</v>
      </c>
      <c r="K298" s="12" t="s">
        <v>237</v>
      </c>
      <c r="L298" s="13">
        <v>299</v>
      </c>
      <c r="M298">
        <f t="shared" si="14"/>
        <v>299</v>
      </c>
    </row>
    <row r="299" ht="13" hidden="1" customHeight="1" spans="1:13">
      <c r="A299" t="str">
        <f t="shared" si="12"/>
        <v>,1624627</v>
      </c>
      <c r="B299" t="str">
        <f>VLOOKUP(E299,HOP!$B$12:$J$744,9,0)</f>
        <v>携程盛景直连</v>
      </c>
      <c r="C299" t="str">
        <f>VLOOKUP(E299,HOP!$B$12:$G$744,6,0)</f>
        <v>USD</v>
      </c>
      <c r="D299" t="str">
        <f>VLOOKUP(E299,Sheet1!$B$1:$C$733,2,0)</f>
        <v>1624627</v>
      </c>
      <c r="E299" s="8" t="s">
        <v>1783</v>
      </c>
      <c r="F299" s="9">
        <v>137</v>
      </c>
      <c r="G299">
        <f t="shared" si="13"/>
        <v>137</v>
      </c>
      <c r="H299">
        <f>VLOOKUP(E299,'[1]Booking Info'!$B$12:$H$613,7,0)-F299</f>
        <v>0</v>
      </c>
      <c r="J299" s="12" t="s">
        <v>3611</v>
      </c>
      <c r="K299" s="12" t="s">
        <v>3607</v>
      </c>
      <c r="L299" s="13">
        <v>145</v>
      </c>
      <c r="M299">
        <f t="shared" si="14"/>
        <v>145</v>
      </c>
    </row>
    <row r="300" ht="13" hidden="1" customHeight="1" spans="1:13">
      <c r="A300" t="str">
        <f t="shared" si="12"/>
        <v>,1630399</v>
      </c>
      <c r="B300" t="str">
        <f>VLOOKUP(E300,HOP!$B$12:$J$744,9,0)</f>
        <v>携程盛景直连</v>
      </c>
      <c r="C300" t="str">
        <f>VLOOKUP(E300,HOP!$B$12:$G$744,6,0)</f>
        <v>USD</v>
      </c>
      <c r="D300" t="str">
        <f>VLOOKUP(E300,Sheet1!$B$1:$C$733,2,0)</f>
        <v>1630399</v>
      </c>
      <c r="E300" s="8" t="s">
        <v>1789</v>
      </c>
      <c r="F300" s="9">
        <v>37</v>
      </c>
      <c r="G300">
        <f t="shared" si="13"/>
        <v>37</v>
      </c>
      <c r="H300">
        <f>VLOOKUP(E300,'[1]Booking Info'!$B$12:$H$613,7,0)-F300</f>
        <v>0</v>
      </c>
      <c r="J300" s="12" t="s">
        <v>1069</v>
      </c>
      <c r="K300" s="12" t="s">
        <v>1064</v>
      </c>
      <c r="L300" s="13">
        <v>112</v>
      </c>
      <c r="M300">
        <f t="shared" si="14"/>
        <v>112</v>
      </c>
    </row>
    <row r="301" ht="13" customHeight="1" spans="1:13">
      <c r="A301" t="str">
        <f t="shared" si="12"/>
        <v>,1604392</v>
      </c>
      <c r="B301" s="11" t="str">
        <f>VLOOKUP(E301,HOP!$B$12:$J$744,9,0)</f>
        <v>携程盛景直连</v>
      </c>
      <c r="C301" t="str">
        <f>VLOOKUP(E301,HOP!$B$12:$G$744,6,0)</f>
        <v>RMB</v>
      </c>
      <c r="D301" t="str">
        <f>VLOOKUP(E301,Sheet1!$B$1:$C$733,2,0)</f>
        <v>1604392</v>
      </c>
      <c r="E301" s="8" t="s">
        <v>1794</v>
      </c>
      <c r="F301" s="9">
        <v>1604</v>
      </c>
      <c r="G301">
        <f t="shared" si="13"/>
        <v>0</v>
      </c>
      <c r="J301" s="12" t="s">
        <v>835</v>
      </c>
      <c r="K301" s="12" t="s">
        <v>830</v>
      </c>
      <c r="L301" s="13">
        <v>93</v>
      </c>
      <c r="M301">
        <f t="shared" si="14"/>
        <v>93</v>
      </c>
    </row>
    <row r="302" ht="13" customHeight="1" spans="1:13">
      <c r="A302" t="str">
        <f t="shared" si="12"/>
        <v>,1604392</v>
      </c>
      <c r="B302" s="11" t="str">
        <f>VLOOKUP(E302,HOP!$B$12:$J$744,9,0)</f>
        <v>携程盛景直连</v>
      </c>
      <c r="C302" t="str">
        <f>VLOOKUP(E302,HOP!$B$12:$G$744,6,0)</f>
        <v>RMB</v>
      </c>
      <c r="D302" t="str">
        <f>VLOOKUP(E302,Sheet1!$B$1:$C$733,2,0)</f>
        <v>1604392</v>
      </c>
      <c r="E302" s="8" t="s">
        <v>1794</v>
      </c>
      <c r="F302" s="9">
        <v>-1604</v>
      </c>
      <c r="G302">
        <f t="shared" si="13"/>
        <v>0</v>
      </c>
      <c r="J302" s="12" t="s">
        <v>607</v>
      </c>
      <c r="K302" s="12" t="s">
        <v>604</v>
      </c>
      <c r="L302" s="13">
        <v>35</v>
      </c>
      <c r="M302">
        <f t="shared" si="14"/>
        <v>35</v>
      </c>
    </row>
    <row r="303" ht="13" customHeight="1" spans="1:13">
      <c r="A303" t="str">
        <f t="shared" si="12"/>
        <v>,1604392</v>
      </c>
      <c r="B303" s="11" t="str">
        <f>VLOOKUP(E303,HOP!$B$12:$J$744,9,0)</f>
        <v>携程盛景直连</v>
      </c>
      <c r="C303" t="str">
        <f>VLOOKUP(E303,HOP!$B$12:$G$744,6,0)</f>
        <v>RMB</v>
      </c>
      <c r="D303" t="str">
        <f>VLOOKUP(E303,Sheet1!$B$1:$C$733,2,0)</f>
        <v>1604392</v>
      </c>
      <c r="E303" s="8" t="s">
        <v>1794</v>
      </c>
      <c r="F303" s="9">
        <v>-446</v>
      </c>
      <c r="G303">
        <f t="shared" si="13"/>
        <v>0</v>
      </c>
      <c r="J303" s="12" t="s">
        <v>1958</v>
      </c>
      <c r="K303" s="12" t="s">
        <v>1954</v>
      </c>
      <c r="L303" s="13">
        <v>101</v>
      </c>
      <c r="M303">
        <f t="shared" si="14"/>
        <v>101</v>
      </c>
    </row>
    <row r="304" ht="13" hidden="1" customHeight="1" spans="1:13">
      <c r="A304" t="str">
        <f t="shared" si="12"/>
        <v>,1632061</v>
      </c>
      <c r="B304" t="str">
        <f>VLOOKUP(E304,HOP!$B$12:$J$744,9,0)</f>
        <v>携程盛景直连</v>
      </c>
      <c r="C304" t="str">
        <f>VLOOKUP(E304,HOP!$B$12:$G$744,6,0)</f>
        <v>USD</v>
      </c>
      <c r="D304" t="str">
        <f>VLOOKUP(E304,Sheet1!$B$1:$C$733,2,0)</f>
        <v>1632061</v>
      </c>
      <c r="E304" s="8" t="s">
        <v>1800</v>
      </c>
      <c r="F304" s="9">
        <v>75</v>
      </c>
      <c r="G304">
        <f t="shared" si="13"/>
        <v>75</v>
      </c>
      <c r="H304">
        <f>VLOOKUP(E304,'[1]Booking Info'!$B$12:$H$613,7,0)-F304</f>
        <v>0</v>
      </c>
      <c r="J304" s="12" t="s">
        <v>1755</v>
      </c>
      <c r="K304" s="12" t="s">
        <v>1750</v>
      </c>
      <c r="L304" s="13">
        <v>68</v>
      </c>
      <c r="M304">
        <f t="shared" si="14"/>
        <v>68</v>
      </c>
    </row>
    <row r="305" ht="13" hidden="1" customHeight="1" spans="1:13">
      <c r="A305" t="str">
        <f t="shared" si="12"/>
        <v>,1631847</v>
      </c>
      <c r="B305" t="str">
        <f>VLOOKUP(E305,HOP!$B$12:$J$744,9,0)</f>
        <v>携程盛景直连</v>
      </c>
      <c r="C305" t="str">
        <f>VLOOKUP(E305,HOP!$B$12:$G$744,6,0)</f>
        <v>USD</v>
      </c>
      <c r="D305" t="str">
        <f>VLOOKUP(E305,Sheet1!$B$1:$C$733,2,0)</f>
        <v>1631847</v>
      </c>
      <c r="E305" s="8" t="s">
        <v>1805</v>
      </c>
      <c r="F305" s="9">
        <v>30</v>
      </c>
      <c r="G305">
        <f t="shared" si="13"/>
        <v>30</v>
      </c>
      <c r="H305">
        <f>VLOOKUP(E305,'[1]Booking Info'!$B$12:$H$613,7,0)-F305</f>
        <v>0</v>
      </c>
      <c r="J305" s="12" t="s">
        <v>778</v>
      </c>
      <c r="K305" s="12" t="s">
        <v>772</v>
      </c>
      <c r="L305" s="13">
        <v>65</v>
      </c>
      <c r="M305">
        <f t="shared" si="14"/>
        <v>65</v>
      </c>
    </row>
    <row r="306" ht="13" hidden="1" customHeight="1" spans="1:13">
      <c r="A306" t="str">
        <f t="shared" si="12"/>
        <v>,1631564</v>
      </c>
      <c r="B306" t="str">
        <f>VLOOKUP(E306,HOP!$B$12:$J$744,9,0)</f>
        <v>携程盛景直连</v>
      </c>
      <c r="C306" t="str">
        <f>VLOOKUP(E306,HOP!$B$12:$G$744,6,0)</f>
        <v>USD</v>
      </c>
      <c r="D306" t="str">
        <f>VLOOKUP(E306,Sheet1!$B$1:$C$733,2,0)</f>
        <v>1631564</v>
      </c>
      <c r="E306" s="8" t="s">
        <v>1808</v>
      </c>
      <c r="F306" s="9">
        <v>60</v>
      </c>
      <c r="G306">
        <f t="shared" si="13"/>
        <v>60</v>
      </c>
      <c r="H306">
        <f>VLOOKUP(E306,'[1]Booking Info'!$B$12:$H$613,7,0)-F306</f>
        <v>0</v>
      </c>
      <c r="J306" s="12" t="s">
        <v>2739</v>
      </c>
      <c r="K306" s="12" t="s">
        <v>2735</v>
      </c>
      <c r="L306" s="13">
        <v>93</v>
      </c>
      <c r="M306">
        <f t="shared" si="14"/>
        <v>93</v>
      </c>
    </row>
    <row r="307" ht="13" hidden="1" customHeight="1" spans="1:13">
      <c r="A307" t="str">
        <f t="shared" si="12"/>
        <v>,1616875</v>
      </c>
      <c r="B307" t="str">
        <f>VLOOKUP(E307,HOP!$B$12:$J$744,9,0)</f>
        <v>携程盛景直连</v>
      </c>
      <c r="C307" t="str">
        <f>VLOOKUP(E307,HOP!$B$12:$G$744,6,0)</f>
        <v>USD</v>
      </c>
      <c r="D307" t="str">
        <f>VLOOKUP(E307,Sheet1!$B$1:$C$733,2,0)</f>
        <v>1616875</v>
      </c>
      <c r="E307" s="8" t="s">
        <v>1813</v>
      </c>
      <c r="F307" s="9">
        <v>49</v>
      </c>
      <c r="G307">
        <f t="shared" si="13"/>
        <v>49</v>
      </c>
      <c r="H307">
        <f>VLOOKUP(E307,'[1]Booking Info'!$B$12:$H$613,7,0)-F307</f>
        <v>0</v>
      </c>
      <c r="J307" s="12" t="s">
        <v>721</v>
      </c>
      <c r="K307" s="12" t="s">
        <v>717</v>
      </c>
      <c r="L307" s="13">
        <v>82</v>
      </c>
      <c r="M307">
        <f t="shared" si="14"/>
        <v>82</v>
      </c>
    </row>
    <row r="308" ht="13" hidden="1" customHeight="1" spans="1:13">
      <c r="A308" t="str">
        <f t="shared" si="12"/>
        <v>,1620930</v>
      </c>
      <c r="B308" t="str">
        <f>VLOOKUP(E308,HOP!$B$12:$J$744,9,0)</f>
        <v>携程盛景直连</v>
      </c>
      <c r="C308" t="str">
        <f>VLOOKUP(E308,HOP!$B$12:$G$744,6,0)</f>
        <v>USD</v>
      </c>
      <c r="D308" t="str">
        <f>VLOOKUP(E308,Sheet1!$B$1:$C$733,2,0)</f>
        <v>1620930</v>
      </c>
      <c r="E308" s="8" t="s">
        <v>1819</v>
      </c>
      <c r="F308" s="9">
        <v>47</v>
      </c>
      <c r="G308">
        <f t="shared" si="13"/>
        <v>47</v>
      </c>
      <c r="H308">
        <f>VLOOKUP(E308,'[1]Booking Info'!$B$12:$H$613,7,0)-F308</f>
        <v>0</v>
      </c>
      <c r="J308" s="12" t="s">
        <v>619</v>
      </c>
      <c r="K308" s="12" t="s">
        <v>614</v>
      </c>
      <c r="L308" s="13">
        <v>84</v>
      </c>
      <c r="M308">
        <f t="shared" si="14"/>
        <v>84</v>
      </c>
    </row>
    <row r="309" ht="13" hidden="1" customHeight="1" spans="1:13">
      <c r="A309" t="str">
        <f t="shared" si="12"/>
        <v>,1631325</v>
      </c>
      <c r="B309" t="str">
        <f>VLOOKUP(E309,HOP!$B$12:$J$744,9,0)</f>
        <v>携程盛景直连</v>
      </c>
      <c r="C309" t="str">
        <f>VLOOKUP(E309,HOP!$B$12:$G$744,6,0)</f>
        <v>USD</v>
      </c>
      <c r="D309" t="str">
        <f>VLOOKUP(E309,Sheet1!$B$1:$C$733,2,0)</f>
        <v>1631325</v>
      </c>
      <c r="E309" s="8" t="s">
        <v>1824</v>
      </c>
      <c r="F309" s="9">
        <v>303</v>
      </c>
      <c r="G309">
        <f t="shared" si="13"/>
        <v>303</v>
      </c>
      <c r="H309">
        <f>VLOOKUP(E309,'[1]Booking Info'!$B$12:$H$613,7,0)-F309</f>
        <v>0</v>
      </c>
      <c r="J309" s="12" t="s">
        <v>308</v>
      </c>
      <c r="K309" s="12" t="s">
        <v>305</v>
      </c>
      <c r="L309" s="13">
        <v>78</v>
      </c>
      <c r="M309">
        <f t="shared" si="14"/>
        <v>78</v>
      </c>
    </row>
    <row r="310" ht="13" hidden="1" customHeight="1" spans="1:13">
      <c r="A310" t="str">
        <f t="shared" si="12"/>
        <v>,1631831</v>
      </c>
      <c r="B310" t="str">
        <f>VLOOKUP(E310,HOP!$B$12:$J$744,9,0)</f>
        <v>携程盛景直连</v>
      </c>
      <c r="C310" t="str">
        <f>VLOOKUP(E310,HOP!$B$12:$G$744,6,0)</f>
        <v>USD</v>
      </c>
      <c r="D310" t="str">
        <f>VLOOKUP(E310,Sheet1!$B$1:$C$733,2,0)</f>
        <v>1631831</v>
      </c>
      <c r="E310" s="8" t="s">
        <v>1831</v>
      </c>
      <c r="F310" s="9">
        <v>48</v>
      </c>
      <c r="G310">
        <f t="shared" si="13"/>
        <v>48</v>
      </c>
      <c r="H310">
        <f>VLOOKUP(E310,'[1]Booking Info'!$B$12:$H$613,7,0)-F310</f>
        <v>0</v>
      </c>
      <c r="J310" s="12" t="s">
        <v>5150</v>
      </c>
      <c r="K310" s="12" t="s">
        <v>5151</v>
      </c>
      <c r="L310" s="13">
        <v>81</v>
      </c>
      <c r="M310" t="e">
        <f t="shared" si="14"/>
        <v>#N/A</v>
      </c>
    </row>
    <row r="311" ht="13" hidden="1" customHeight="1" spans="1:13">
      <c r="A311" t="str">
        <f t="shared" si="12"/>
        <v>,1631010</v>
      </c>
      <c r="B311" t="str">
        <f>VLOOKUP(E311,HOP!$B$12:$J$744,9,0)</f>
        <v>携程盛景直连</v>
      </c>
      <c r="C311" t="str">
        <f>VLOOKUP(E311,HOP!$B$12:$G$744,6,0)</f>
        <v>USD</v>
      </c>
      <c r="D311" t="str">
        <f>VLOOKUP(E311,Sheet1!$B$1:$C$733,2,0)</f>
        <v>1631010</v>
      </c>
      <c r="E311" s="8" t="s">
        <v>1835</v>
      </c>
      <c r="F311" s="9">
        <v>131</v>
      </c>
      <c r="G311">
        <f t="shared" si="13"/>
        <v>131</v>
      </c>
      <c r="H311">
        <f>VLOOKUP(E311,'[1]Booking Info'!$B$12:$H$613,7,0)-F311</f>
        <v>0</v>
      </c>
      <c r="J311" s="12" t="s">
        <v>824</v>
      </c>
      <c r="K311" s="12" t="s">
        <v>819</v>
      </c>
      <c r="L311" s="13">
        <v>48</v>
      </c>
      <c r="M311">
        <f t="shared" si="14"/>
        <v>48</v>
      </c>
    </row>
    <row r="312" ht="13" hidden="1" customHeight="1" spans="1:13">
      <c r="A312" t="str">
        <f t="shared" si="12"/>
        <v>,1631855</v>
      </c>
      <c r="B312" t="str">
        <f>VLOOKUP(E312,HOP!$B$12:$J$744,9,0)</f>
        <v>携程盛景直连</v>
      </c>
      <c r="C312" t="str">
        <f>VLOOKUP(E312,HOP!$B$12:$G$744,6,0)</f>
        <v>USD</v>
      </c>
      <c r="D312" t="str">
        <f>VLOOKUP(E312,Sheet1!$B$1:$C$733,2,0)</f>
        <v>1631855</v>
      </c>
      <c r="E312" s="8" t="s">
        <v>1840</v>
      </c>
      <c r="F312" s="9">
        <v>217</v>
      </c>
      <c r="G312">
        <f t="shared" si="13"/>
        <v>217</v>
      </c>
      <c r="H312">
        <f>VLOOKUP(E312,'[1]Booking Info'!$B$12:$H$613,7,0)-F312</f>
        <v>0</v>
      </c>
      <c r="J312" s="12" t="s">
        <v>1115</v>
      </c>
      <c r="K312" s="12" t="s">
        <v>1111</v>
      </c>
      <c r="L312" s="13">
        <v>148</v>
      </c>
      <c r="M312">
        <f t="shared" si="14"/>
        <v>148</v>
      </c>
    </row>
    <row r="313" ht="13" hidden="1" customHeight="1" spans="1:13">
      <c r="A313" t="str">
        <f t="shared" si="12"/>
        <v>,1628742</v>
      </c>
      <c r="B313" t="str">
        <f>VLOOKUP(E313,HOP!$B$12:$J$744,9,0)</f>
        <v>携程盛景直连</v>
      </c>
      <c r="C313" t="str">
        <f>VLOOKUP(E313,HOP!$B$12:$G$744,6,0)</f>
        <v>USD</v>
      </c>
      <c r="D313" t="str">
        <f>VLOOKUP(E313,Sheet1!$B$1:$C$733,2,0)</f>
        <v>1628742</v>
      </c>
      <c r="E313" s="8" t="s">
        <v>1847</v>
      </c>
      <c r="F313" s="9">
        <v>1224</v>
      </c>
      <c r="G313">
        <f t="shared" si="13"/>
        <v>1224</v>
      </c>
      <c r="H313">
        <f>VLOOKUP(E313,'[1]Booking Info'!$B$12:$H$613,7,0)-F313</f>
        <v>0</v>
      </c>
      <c r="J313" s="12" t="s">
        <v>2640</v>
      </c>
      <c r="K313" s="12" t="s">
        <v>2636</v>
      </c>
      <c r="L313" s="13">
        <v>100</v>
      </c>
      <c r="M313">
        <f t="shared" si="14"/>
        <v>100</v>
      </c>
    </row>
    <row r="314" ht="13" hidden="1" customHeight="1" spans="1:13">
      <c r="A314" t="str">
        <f t="shared" si="12"/>
        <v>,1585450</v>
      </c>
      <c r="B314" t="str">
        <f>VLOOKUP(E314,HOP!$B$12:$J$744,9,0)</f>
        <v>携程盛景直连</v>
      </c>
      <c r="C314" t="str">
        <f>VLOOKUP(E314,HOP!$B$12:$G$744,6,0)</f>
        <v>RMB</v>
      </c>
      <c r="D314" t="str">
        <f>VLOOKUP(E314,Sheet1!$B$1:$C$733,2,0)</f>
        <v>1585450</v>
      </c>
      <c r="E314" s="8" t="s">
        <v>1852</v>
      </c>
      <c r="F314" s="9">
        <v>6345</v>
      </c>
      <c r="G314">
        <f t="shared" si="13"/>
        <v>6345</v>
      </c>
      <c r="J314" s="12" t="s">
        <v>845</v>
      </c>
      <c r="K314" s="12" t="s">
        <v>843</v>
      </c>
      <c r="L314" s="13">
        <v>256</v>
      </c>
      <c r="M314">
        <f t="shared" si="14"/>
        <v>256</v>
      </c>
    </row>
    <row r="315" ht="13" hidden="1" customHeight="1" spans="1:13">
      <c r="A315" t="str">
        <f t="shared" si="12"/>
        <v>,1631495</v>
      </c>
      <c r="B315" t="str">
        <f>VLOOKUP(E315,HOP!$B$12:$J$744,9,0)</f>
        <v>携程盛景直连</v>
      </c>
      <c r="C315" t="str">
        <f>VLOOKUP(E315,HOP!$B$12:$G$744,6,0)</f>
        <v>USD</v>
      </c>
      <c r="D315" t="str">
        <f>VLOOKUP(E315,Sheet1!$B$1:$C$733,2,0)</f>
        <v>1631495</v>
      </c>
      <c r="E315" s="8" t="s">
        <v>1858</v>
      </c>
      <c r="F315" s="9">
        <v>94</v>
      </c>
      <c r="G315">
        <f t="shared" si="13"/>
        <v>94</v>
      </c>
      <c r="H315">
        <f>VLOOKUP(E315,'[1]Booking Info'!$B$12:$H$613,7,0)-F315</f>
        <v>0</v>
      </c>
      <c r="J315" s="12" t="s">
        <v>2222</v>
      </c>
      <c r="K315" s="12" t="s">
        <v>2216</v>
      </c>
      <c r="L315" s="13">
        <v>29</v>
      </c>
      <c r="M315">
        <f t="shared" si="14"/>
        <v>29</v>
      </c>
    </row>
    <row r="316" ht="13" hidden="1" customHeight="1" spans="1:13">
      <c r="A316" t="str">
        <f t="shared" si="12"/>
        <v>,1624209</v>
      </c>
      <c r="B316" t="str">
        <f>VLOOKUP(E316,HOP!$B$12:$J$744,9,0)</f>
        <v>携程盛景直连</v>
      </c>
      <c r="C316" t="str">
        <f>VLOOKUP(E316,HOP!$B$12:$G$744,6,0)</f>
        <v>USD</v>
      </c>
      <c r="D316" t="str">
        <f>VLOOKUP(E316,Sheet1!$B$1:$C$733,2,0)</f>
        <v>1624209</v>
      </c>
      <c r="E316" s="8" t="s">
        <v>1862</v>
      </c>
      <c r="F316" s="9">
        <v>23</v>
      </c>
      <c r="G316">
        <f t="shared" si="13"/>
        <v>23</v>
      </c>
      <c r="H316">
        <f>VLOOKUP(E316,'[1]Booking Info'!$B$12:$H$613,7,0)-F316</f>
        <v>0</v>
      </c>
      <c r="J316" s="12" t="s">
        <v>1433</v>
      </c>
      <c r="K316" s="12" t="s">
        <v>1427</v>
      </c>
      <c r="L316" s="13">
        <v>198</v>
      </c>
      <c r="M316">
        <f t="shared" si="14"/>
        <v>198</v>
      </c>
    </row>
    <row r="317" ht="13" hidden="1" customHeight="1" spans="1:13">
      <c r="A317" t="str">
        <f t="shared" si="12"/>
        <v>,1625452</v>
      </c>
      <c r="B317" t="str">
        <f>VLOOKUP(E317,HOP!$B$12:$J$744,9,0)</f>
        <v>携程盛景直连</v>
      </c>
      <c r="C317" t="str">
        <f>VLOOKUP(E317,HOP!$B$12:$G$744,6,0)</f>
        <v>USD</v>
      </c>
      <c r="D317" t="str">
        <f>VLOOKUP(E317,Sheet1!$B$1:$C$733,2,0)</f>
        <v>1625452</v>
      </c>
      <c r="E317" s="8" t="s">
        <v>1866</v>
      </c>
      <c r="F317" s="9">
        <v>349</v>
      </c>
      <c r="G317">
        <f t="shared" si="13"/>
        <v>349</v>
      </c>
      <c r="H317">
        <f>VLOOKUP(E317,'[1]Booking Info'!$B$12:$H$613,7,0)-F317</f>
        <v>0</v>
      </c>
      <c r="J317" s="12" t="s">
        <v>436</v>
      </c>
      <c r="K317" s="12" t="s">
        <v>433</v>
      </c>
      <c r="L317" s="13">
        <v>35</v>
      </c>
      <c r="M317">
        <f t="shared" si="14"/>
        <v>35</v>
      </c>
    </row>
    <row r="318" ht="13" hidden="1" customHeight="1" spans="1:13">
      <c r="A318" t="str">
        <f t="shared" si="12"/>
        <v>,1631864</v>
      </c>
      <c r="B318" t="str">
        <f>VLOOKUP(E318,HOP!$B$12:$J$744,9,0)</f>
        <v>携程盛景直连</v>
      </c>
      <c r="C318" t="str">
        <f>VLOOKUP(E318,HOP!$B$12:$G$744,6,0)</f>
        <v>USD</v>
      </c>
      <c r="D318" t="str">
        <f>VLOOKUP(E318,Sheet1!$B$1:$C$733,2,0)</f>
        <v>1631864</v>
      </c>
      <c r="E318" s="8" t="s">
        <v>1872</v>
      </c>
      <c r="F318" s="9">
        <v>52</v>
      </c>
      <c r="G318">
        <f t="shared" si="13"/>
        <v>52</v>
      </c>
      <c r="H318">
        <f>VLOOKUP(E318,'[1]Booking Info'!$B$12:$H$613,7,0)-F318</f>
        <v>0</v>
      </c>
      <c r="J318" s="12" t="s">
        <v>1263</v>
      </c>
      <c r="K318" s="12" t="s">
        <v>1257</v>
      </c>
      <c r="L318" s="13">
        <v>14</v>
      </c>
      <c r="M318">
        <f t="shared" si="14"/>
        <v>14</v>
      </c>
    </row>
    <row r="319" ht="13" hidden="1" customHeight="1" spans="1:13">
      <c r="A319" t="str">
        <f t="shared" si="12"/>
        <v>,1624308</v>
      </c>
      <c r="B319" t="str">
        <f>VLOOKUP(E319,HOP!$B$12:$J$744,9,0)</f>
        <v>携程盛景直连</v>
      </c>
      <c r="C319" t="str">
        <f>VLOOKUP(E319,HOP!$B$12:$G$744,6,0)</f>
        <v>USD</v>
      </c>
      <c r="D319" t="str">
        <f>VLOOKUP(E319,Sheet1!$B$1:$C$733,2,0)</f>
        <v>1624308</v>
      </c>
      <c r="E319" s="8" t="s">
        <v>1877</v>
      </c>
      <c r="F319" s="9">
        <v>108</v>
      </c>
      <c r="G319">
        <f t="shared" si="13"/>
        <v>108</v>
      </c>
      <c r="H319">
        <f>VLOOKUP(E319,'[1]Booking Info'!$B$12:$H$613,7,0)-F319</f>
        <v>0</v>
      </c>
      <c r="J319" s="12" t="s">
        <v>567</v>
      </c>
      <c r="K319" s="12" t="s">
        <v>562</v>
      </c>
      <c r="L319" s="13">
        <v>236</v>
      </c>
      <c r="M319">
        <f t="shared" si="14"/>
        <v>236</v>
      </c>
    </row>
    <row r="320" ht="13" hidden="1" customHeight="1" spans="1:13">
      <c r="A320" t="str">
        <f t="shared" si="12"/>
        <v>,1631658</v>
      </c>
      <c r="B320" t="str">
        <f>VLOOKUP(E320,HOP!$B$12:$J$744,9,0)</f>
        <v>携程盛景直连</v>
      </c>
      <c r="C320" t="str">
        <f>VLOOKUP(E320,HOP!$B$12:$G$744,6,0)</f>
        <v>USD</v>
      </c>
      <c r="D320" t="str">
        <f>VLOOKUP(E320,Sheet1!$B$1:$C$733,2,0)</f>
        <v>1631658</v>
      </c>
      <c r="E320" s="8" t="s">
        <v>1883</v>
      </c>
      <c r="F320" s="9">
        <v>62</v>
      </c>
      <c r="G320">
        <f t="shared" si="13"/>
        <v>62</v>
      </c>
      <c r="H320">
        <f>VLOOKUP(E320,'[1]Booking Info'!$B$12:$H$613,7,0)-F320</f>
        <v>0</v>
      </c>
      <c r="J320" s="12" t="s">
        <v>2037</v>
      </c>
      <c r="K320" s="12" t="s">
        <v>2032</v>
      </c>
      <c r="L320" s="13">
        <v>243</v>
      </c>
      <c r="M320">
        <f t="shared" si="14"/>
        <v>243</v>
      </c>
    </row>
    <row r="321" ht="13" hidden="1" customHeight="1" spans="1:13">
      <c r="A321" t="str">
        <f t="shared" si="12"/>
        <v>,1627918</v>
      </c>
      <c r="B321" t="str">
        <f>VLOOKUP(E321,HOP!$B$12:$J$744,9,0)</f>
        <v>携程盛景直连</v>
      </c>
      <c r="C321" t="str">
        <f>VLOOKUP(E321,HOP!$B$12:$G$744,6,0)</f>
        <v>USD</v>
      </c>
      <c r="D321" t="str">
        <f>VLOOKUP(E321,Sheet1!$B$1:$C$733,2,0)</f>
        <v>1627918</v>
      </c>
      <c r="E321" s="8" t="s">
        <v>1888</v>
      </c>
      <c r="F321" s="9">
        <v>66</v>
      </c>
      <c r="G321">
        <f t="shared" si="13"/>
        <v>66</v>
      </c>
      <c r="H321">
        <f>VLOOKUP(E321,'[1]Booking Info'!$B$12:$H$613,7,0)-F321</f>
        <v>0</v>
      </c>
      <c r="J321" s="12" t="s">
        <v>5185</v>
      </c>
      <c r="K321" s="12" t="s">
        <v>5186</v>
      </c>
      <c r="L321" s="13">
        <v>27</v>
      </c>
      <c r="M321" t="e">
        <f t="shared" si="14"/>
        <v>#N/A</v>
      </c>
    </row>
    <row r="322" ht="13" hidden="1" customHeight="1" spans="1:13">
      <c r="A322" t="str">
        <f t="shared" si="12"/>
        <v>,1626277</v>
      </c>
      <c r="B322" t="str">
        <f>VLOOKUP(E322,HOP!$B$12:$J$744,9,0)</f>
        <v>携程盛景直连</v>
      </c>
      <c r="C322" t="str">
        <f>VLOOKUP(E322,HOP!$B$12:$G$744,6,0)</f>
        <v>USD</v>
      </c>
      <c r="D322" t="str">
        <f>VLOOKUP(E322,Sheet1!$B$1:$C$733,2,0)</f>
        <v>1626277</v>
      </c>
      <c r="E322" s="8" t="s">
        <v>1895</v>
      </c>
      <c r="F322" s="9">
        <v>280</v>
      </c>
      <c r="G322">
        <f t="shared" si="13"/>
        <v>280</v>
      </c>
      <c r="H322">
        <f>VLOOKUP(E322,'[1]Booking Info'!$B$12:$H$613,7,0)-F322</f>
        <v>0</v>
      </c>
      <c r="J322" s="12" t="s">
        <v>3404</v>
      </c>
      <c r="K322" s="12" t="s">
        <v>3399</v>
      </c>
      <c r="L322" s="13">
        <v>579</v>
      </c>
      <c r="M322">
        <f t="shared" si="14"/>
        <v>579</v>
      </c>
    </row>
    <row r="323" ht="13" hidden="1" customHeight="1" spans="1:13">
      <c r="A323" t="str">
        <f t="shared" ref="A323:A386" si="15">$A$1&amp;D323</f>
        <v>,1630094</v>
      </c>
      <c r="B323" t="str">
        <f>VLOOKUP(E323,HOP!$B$12:$J$744,9,0)</f>
        <v>携程盛景直连</v>
      </c>
      <c r="C323" t="str">
        <f>VLOOKUP(E323,HOP!$B$12:$G$744,6,0)</f>
        <v>USD</v>
      </c>
      <c r="D323" t="str">
        <f>VLOOKUP(E323,Sheet1!$B$1:$C$733,2,0)</f>
        <v>1630094</v>
      </c>
      <c r="E323" s="8" t="s">
        <v>1899</v>
      </c>
      <c r="F323" s="9">
        <v>144</v>
      </c>
      <c r="G323">
        <f t="shared" ref="G323:G386" si="16">SUMIF($K$1:$K$733,E323,$L$1:$L$733)</f>
        <v>144</v>
      </c>
      <c r="H323">
        <f>VLOOKUP(E323,'[1]Booking Info'!$B$12:$H$613,7,0)-F323</f>
        <v>0</v>
      </c>
      <c r="J323" s="12" t="s">
        <v>842</v>
      </c>
      <c r="K323" s="12" t="s">
        <v>839</v>
      </c>
      <c r="L323" s="13">
        <v>35</v>
      </c>
      <c r="M323">
        <f t="shared" ref="M323:M386" si="17">VLOOKUP(K323,$E$1:$F$728,2,0)</f>
        <v>35</v>
      </c>
    </row>
    <row r="324" ht="13" hidden="1" customHeight="1" spans="1:13">
      <c r="A324" t="str">
        <f t="shared" si="15"/>
        <v>,1596764</v>
      </c>
      <c r="B324" t="str">
        <f>VLOOKUP(E324,HOP!$B$12:$J$744,9,0)</f>
        <v>携程盛景直连</v>
      </c>
      <c r="C324" t="str">
        <f>VLOOKUP(E324,HOP!$B$12:$G$744,6,0)</f>
        <v>RMB</v>
      </c>
      <c r="D324" t="str">
        <f>VLOOKUP(E324,Sheet1!$B$1:$C$733,2,0)</f>
        <v>1596764</v>
      </c>
      <c r="E324" s="8" t="s">
        <v>1904</v>
      </c>
      <c r="F324" s="9">
        <v>1394</v>
      </c>
      <c r="G324">
        <f t="shared" si="16"/>
        <v>1394</v>
      </c>
      <c r="J324" s="12" t="s">
        <v>766</v>
      </c>
      <c r="K324" s="12" t="s">
        <v>760</v>
      </c>
      <c r="L324" s="13">
        <v>151</v>
      </c>
      <c r="M324">
        <f t="shared" si="17"/>
        <v>151</v>
      </c>
    </row>
    <row r="325" ht="13" hidden="1" customHeight="1" spans="1:13">
      <c r="A325" t="str">
        <f t="shared" si="15"/>
        <v>,1631222</v>
      </c>
      <c r="B325" t="str">
        <f>VLOOKUP(E325,HOP!$B$12:$J$744,9,0)</f>
        <v>携程盛景直连</v>
      </c>
      <c r="C325" t="str">
        <f>VLOOKUP(E325,HOP!$B$12:$G$744,6,0)</f>
        <v>USD</v>
      </c>
      <c r="D325" t="str">
        <f>VLOOKUP(E325,Sheet1!$B$1:$C$733,2,0)</f>
        <v>1631222</v>
      </c>
      <c r="E325" s="8" t="s">
        <v>1909</v>
      </c>
      <c r="F325" s="9">
        <v>308</v>
      </c>
      <c r="G325">
        <f t="shared" si="16"/>
        <v>308</v>
      </c>
      <c r="H325">
        <f>VLOOKUP(E325,'[1]Booking Info'!$B$12:$H$613,7,0)-F325</f>
        <v>0</v>
      </c>
      <c r="J325" s="12" t="s">
        <v>667</v>
      </c>
      <c r="K325" s="12" t="s">
        <v>661</v>
      </c>
      <c r="L325" s="13">
        <v>147</v>
      </c>
      <c r="M325">
        <f t="shared" si="17"/>
        <v>147</v>
      </c>
    </row>
    <row r="326" ht="13" hidden="1" customHeight="1" spans="1:13">
      <c r="A326" t="str">
        <f t="shared" si="15"/>
        <v>,1631914</v>
      </c>
      <c r="B326" t="str">
        <f>VLOOKUP(E326,HOP!$B$12:$J$744,9,0)</f>
        <v>携程盛景直连</v>
      </c>
      <c r="C326" t="str">
        <f>VLOOKUP(E326,HOP!$B$12:$G$744,6,0)</f>
        <v>USD</v>
      </c>
      <c r="D326" t="str">
        <f>VLOOKUP(E326,Sheet1!$B$1:$C$733,2,0)</f>
        <v>1631914</v>
      </c>
      <c r="E326" s="8" t="s">
        <v>1915</v>
      </c>
      <c r="F326" s="9">
        <v>95</v>
      </c>
      <c r="G326">
        <f t="shared" si="16"/>
        <v>95</v>
      </c>
      <c r="H326">
        <f>VLOOKUP(E326,'[1]Booking Info'!$B$12:$H$613,7,0)-F326</f>
        <v>0</v>
      </c>
      <c r="J326" s="12" t="s">
        <v>907</v>
      </c>
      <c r="K326" s="12" t="s">
        <v>902</v>
      </c>
      <c r="L326" s="13">
        <v>582</v>
      </c>
      <c r="M326">
        <f t="shared" si="17"/>
        <v>582</v>
      </c>
    </row>
    <row r="327" ht="13" hidden="1" customHeight="1" spans="1:13">
      <c r="A327" t="str">
        <f t="shared" si="15"/>
        <v>,1631501</v>
      </c>
      <c r="B327" t="str">
        <f>VLOOKUP(E327,HOP!$B$12:$J$744,9,0)</f>
        <v>携程盛景直连</v>
      </c>
      <c r="C327" t="str">
        <f>VLOOKUP(E327,HOP!$B$12:$G$744,6,0)</f>
        <v>USD</v>
      </c>
      <c r="D327" t="str">
        <f>VLOOKUP(E327,Sheet1!$B$1:$C$733,2,0)</f>
        <v>1631501</v>
      </c>
      <c r="E327" s="8" t="s">
        <v>1920</v>
      </c>
      <c r="F327" s="9">
        <v>22</v>
      </c>
      <c r="G327">
        <f t="shared" si="16"/>
        <v>22</v>
      </c>
      <c r="H327">
        <f>VLOOKUP(E327,'[1]Booking Info'!$B$12:$H$613,7,0)-F327</f>
        <v>0</v>
      </c>
      <c r="J327" s="12" t="s">
        <v>211</v>
      </c>
      <c r="K327" s="12" t="s">
        <v>206</v>
      </c>
      <c r="L327" s="13">
        <v>52</v>
      </c>
      <c r="M327">
        <f t="shared" si="17"/>
        <v>52</v>
      </c>
    </row>
    <row r="328" ht="13" hidden="1" customHeight="1" spans="1:13">
      <c r="A328" t="str">
        <f t="shared" si="15"/>
        <v>,1631839</v>
      </c>
      <c r="B328" t="str">
        <f>VLOOKUP(E328,HOP!$B$12:$J$744,9,0)</f>
        <v>携程盛景直连</v>
      </c>
      <c r="C328" t="str">
        <f>VLOOKUP(E328,HOP!$B$12:$G$744,6,0)</f>
        <v>USD</v>
      </c>
      <c r="D328" t="str">
        <f>VLOOKUP(E328,Sheet1!$B$1:$C$733,2,0)</f>
        <v>1631839</v>
      </c>
      <c r="E328" s="8" t="s">
        <v>1925</v>
      </c>
      <c r="F328" s="9">
        <v>298</v>
      </c>
      <c r="G328">
        <f t="shared" si="16"/>
        <v>298</v>
      </c>
      <c r="H328">
        <f>VLOOKUP(E328,'[1]Booking Info'!$B$12:$H$613,7,0)-F328</f>
        <v>0</v>
      </c>
      <c r="J328" s="12" t="s">
        <v>2242</v>
      </c>
      <c r="K328" s="12" t="s">
        <v>2236</v>
      </c>
      <c r="L328" s="13">
        <v>180</v>
      </c>
      <c r="M328">
        <f t="shared" si="17"/>
        <v>180</v>
      </c>
    </row>
    <row r="329" ht="13" hidden="1" customHeight="1" spans="1:13">
      <c r="A329" t="str">
        <f t="shared" si="15"/>
        <v>,1628986</v>
      </c>
      <c r="B329" t="str">
        <f>VLOOKUP(E329,HOP!$B$12:$J$744,9,0)</f>
        <v>携程盛景直连</v>
      </c>
      <c r="C329" t="str">
        <f>VLOOKUP(E329,HOP!$B$12:$G$744,6,0)</f>
        <v>USD</v>
      </c>
      <c r="D329" t="str">
        <f>VLOOKUP(E329,Sheet1!$B$1:$C$733,2,0)</f>
        <v>1628986</v>
      </c>
      <c r="E329" s="8" t="s">
        <v>1929</v>
      </c>
      <c r="F329" s="9">
        <v>413</v>
      </c>
      <c r="G329">
        <f t="shared" si="16"/>
        <v>413</v>
      </c>
      <c r="H329">
        <f>VLOOKUP(E329,'[1]Booking Info'!$B$12:$H$613,7,0)-F329</f>
        <v>0</v>
      </c>
      <c r="J329" s="12" t="s">
        <v>5211</v>
      </c>
      <c r="K329" s="12" t="s">
        <v>5212</v>
      </c>
      <c r="L329" s="13">
        <v>0.01</v>
      </c>
      <c r="M329" t="e">
        <f t="shared" si="17"/>
        <v>#N/A</v>
      </c>
    </row>
    <row r="330" ht="13" hidden="1" customHeight="1" spans="1:13">
      <c r="A330" t="str">
        <f t="shared" si="15"/>
        <v>,1629820</v>
      </c>
      <c r="B330" t="str">
        <f>VLOOKUP(E330,HOP!$B$12:$J$744,9,0)</f>
        <v>携程盛景直连</v>
      </c>
      <c r="C330" t="str">
        <f>VLOOKUP(E330,HOP!$B$12:$G$744,6,0)</f>
        <v>USD</v>
      </c>
      <c r="D330" t="str">
        <f>VLOOKUP(E330,Sheet1!$B$1:$C$733,2,0)</f>
        <v>1629820</v>
      </c>
      <c r="E330" s="8" t="s">
        <v>1935</v>
      </c>
      <c r="F330" s="9">
        <v>116</v>
      </c>
      <c r="G330">
        <f t="shared" si="16"/>
        <v>116</v>
      </c>
      <c r="H330">
        <f>VLOOKUP(E330,'[1]Booking Info'!$B$12:$H$613,7,0)-F330</f>
        <v>0</v>
      </c>
      <c r="J330" s="12" t="s">
        <v>1325</v>
      </c>
      <c r="K330" s="12" t="s">
        <v>1321</v>
      </c>
      <c r="L330" s="13">
        <v>242</v>
      </c>
      <c r="M330">
        <f t="shared" si="17"/>
        <v>242</v>
      </c>
    </row>
    <row r="331" ht="13" hidden="1" customHeight="1" spans="1:13">
      <c r="A331" t="str">
        <f t="shared" si="15"/>
        <v>,1632214</v>
      </c>
      <c r="B331" t="str">
        <f>VLOOKUP(E331,HOP!$B$12:$J$744,9,0)</f>
        <v>携程盛景直连</v>
      </c>
      <c r="C331" t="str">
        <f>VLOOKUP(E331,HOP!$B$12:$G$744,6,0)</f>
        <v>USD</v>
      </c>
      <c r="D331" t="str">
        <f>VLOOKUP(E331,Sheet1!$B$1:$C$733,2,0)</f>
        <v>1632214</v>
      </c>
      <c r="E331" s="8" t="s">
        <v>1940</v>
      </c>
      <c r="F331" s="9">
        <v>82</v>
      </c>
      <c r="G331">
        <f t="shared" si="16"/>
        <v>82</v>
      </c>
      <c r="H331">
        <f>VLOOKUP(E331,'[1]Booking Info'!$B$12:$H$613,7,0)-F331</f>
        <v>0</v>
      </c>
      <c r="J331" s="12" t="s">
        <v>268</v>
      </c>
      <c r="K331" s="12" t="s">
        <v>262</v>
      </c>
      <c r="L331" s="13">
        <v>67</v>
      </c>
      <c r="M331">
        <f t="shared" si="17"/>
        <v>67</v>
      </c>
    </row>
    <row r="332" ht="13" hidden="1" customHeight="1" spans="1:13">
      <c r="A332" t="str">
        <f t="shared" si="15"/>
        <v>,1631984</v>
      </c>
      <c r="B332" t="str">
        <f>VLOOKUP(E332,HOP!$B$12:$J$744,9,0)</f>
        <v>携程盛景直连</v>
      </c>
      <c r="C332" t="str">
        <f>VLOOKUP(E332,HOP!$B$12:$G$744,6,0)</f>
        <v>USD</v>
      </c>
      <c r="D332" t="str">
        <f>VLOOKUP(E332,Sheet1!$B$1:$C$733,2,0)</f>
        <v>1631984</v>
      </c>
      <c r="E332" s="8" t="s">
        <v>1944</v>
      </c>
      <c r="F332" s="9">
        <v>18</v>
      </c>
      <c r="G332">
        <f t="shared" si="16"/>
        <v>18</v>
      </c>
      <c r="H332">
        <f>VLOOKUP(E332,'[1]Booking Info'!$B$12:$H$613,7,0)-F332</f>
        <v>0</v>
      </c>
      <c r="J332" s="12" t="s">
        <v>280</v>
      </c>
      <c r="K332" s="12" t="s">
        <v>274</v>
      </c>
      <c r="L332" s="13">
        <v>57</v>
      </c>
      <c r="M332">
        <f t="shared" si="17"/>
        <v>57</v>
      </c>
    </row>
    <row r="333" ht="13" hidden="1" customHeight="1" spans="1:13">
      <c r="A333" t="str">
        <f t="shared" si="15"/>
        <v>,1631422</v>
      </c>
      <c r="B333" t="str">
        <f>VLOOKUP(E333,HOP!$B$12:$J$744,9,0)</f>
        <v>携程盛景直连</v>
      </c>
      <c r="C333" t="str">
        <f>VLOOKUP(E333,HOP!$B$12:$G$744,6,0)</f>
        <v>USD</v>
      </c>
      <c r="D333" t="str">
        <f>VLOOKUP(E333,Sheet1!$B$1:$C$733,2,0)</f>
        <v>1631422</v>
      </c>
      <c r="E333" s="8" t="s">
        <v>1948</v>
      </c>
      <c r="F333" s="9">
        <v>173</v>
      </c>
      <c r="G333">
        <f t="shared" si="16"/>
        <v>173</v>
      </c>
      <c r="H333">
        <f>VLOOKUP(E333,'[1]Booking Info'!$B$12:$H$613,7,0)-F333</f>
        <v>0</v>
      </c>
      <c r="J333" s="12" t="s">
        <v>322</v>
      </c>
      <c r="K333" s="12" t="s">
        <v>316</v>
      </c>
      <c r="L333" s="13">
        <v>67</v>
      </c>
      <c r="M333">
        <f t="shared" si="17"/>
        <v>67</v>
      </c>
    </row>
    <row r="334" ht="13" hidden="1" customHeight="1" spans="1:13">
      <c r="A334" t="str">
        <f t="shared" si="15"/>
        <v>,1630856</v>
      </c>
      <c r="B334" t="str">
        <f>VLOOKUP(E334,HOP!$B$12:$J$744,9,0)</f>
        <v>携程盛景直连</v>
      </c>
      <c r="C334" t="str">
        <f>VLOOKUP(E334,HOP!$B$12:$G$744,6,0)</f>
        <v>USD</v>
      </c>
      <c r="D334" t="str">
        <f>VLOOKUP(E334,Sheet1!$B$1:$C$733,2,0)</f>
        <v>1630856</v>
      </c>
      <c r="E334" s="8" t="s">
        <v>1954</v>
      </c>
      <c r="F334" s="9">
        <v>101</v>
      </c>
      <c r="G334">
        <f t="shared" si="16"/>
        <v>101</v>
      </c>
      <c r="H334">
        <f>VLOOKUP(E334,'[1]Booking Info'!$B$12:$H$613,7,0)-F334</f>
        <v>0</v>
      </c>
      <c r="J334" s="12" t="s">
        <v>383</v>
      </c>
      <c r="K334" s="12" t="s">
        <v>379</v>
      </c>
      <c r="L334" s="13">
        <v>175</v>
      </c>
      <c r="M334">
        <f t="shared" si="17"/>
        <v>175</v>
      </c>
    </row>
    <row r="335" ht="13" hidden="1" customHeight="1" spans="1:13">
      <c r="A335" t="str">
        <f t="shared" si="15"/>
        <v>,1618358</v>
      </c>
      <c r="B335" t="str">
        <f>VLOOKUP(E335,HOP!$B$12:$J$744,9,0)</f>
        <v>携程盛景直连</v>
      </c>
      <c r="C335" t="str">
        <f>VLOOKUP(E335,HOP!$B$12:$G$744,6,0)</f>
        <v>USD</v>
      </c>
      <c r="D335" t="str">
        <f>VLOOKUP(E335,Sheet1!$B$1:$C$733,2,0)</f>
        <v>1618358</v>
      </c>
      <c r="E335" s="8" t="s">
        <v>1959</v>
      </c>
      <c r="F335" s="9">
        <v>70</v>
      </c>
      <c r="G335">
        <f t="shared" si="16"/>
        <v>70</v>
      </c>
      <c r="H335">
        <f>VLOOKUP(E335,'[1]Booking Info'!$B$12:$H$613,7,0)-F335</f>
        <v>0</v>
      </c>
      <c r="J335" s="12" t="s">
        <v>752</v>
      </c>
      <c r="K335" s="12" t="s">
        <v>746</v>
      </c>
      <c r="L335" s="13">
        <v>95</v>
      </c>
      <c r="M335">
        <f t="shared" si="17"/>
        <v>95</v>
      </c>
    </row>
    <row r="336" ht="13" hidden="1" customHeight="1" spans="1:13">
      <c r="A336" t="str">
        <f t="shared" si="15"/>
        <v>,1622797</v>
      </c>
      <c r="B336" t="str">
        <f>VLOOKUP(E336,HOP!$B$12:$J$744,9,0)</f>
        <v>携程盛景直连</v>
      </c>
      <c r="C336" t="str">
        <f>VLOOKUP(E336,HOP!$B$12:$G$744,6,0)</f>
        <v>USD</v>
      </c>
      <c r="D336" t="str">
        <f>VLOOKUP(E336,Sheet1!$B$1:$C$733,2,0)</f>
        <v>1622797</v>
      </c>
      <c r="E336" s="8" t="s">
        <v>1964</v>
      </c>
      <c r="F336" s="9">
        <v>920</v>
      </c>
      <c r="G336">
        <f t="shared" si="16"/>
        <v>920</v>
      </c>
      <c r="H336">
        <f>VLOOKUP(E336,'[1]Booking Info'!$B$12:$H$613,7,0)-F336</f>
        <v>0</v>
      </c>
      <c r="J336" s="12" t="s">
        <v>1608</v>
      </c>
      <c r="K336" s="12" t="s">
        <v>1603</v>
      </c>
      <c r="L336" s="13">
        <v>435</v>
      </c>
      <c r="M336">
        <f t="shared" si="17"/>
        <v>435</v>
      </c>
    </row>
    <row r="337" ht="13" hidden="1" customHeight="1" spans="1:13">
      <c r="A337" t="str">
        <f t="shared" si="15"/>
        <v>,1627863</v>
      </c>
      <c r="B337" t="str">
        <f>VLOOKUP(E337,HOP!$B$12:$J$744,9,0)</f>
        <v>携程盛景直连</v>
      </c>
      <c r="C337" t="str">
        <f>VLOOKUP(E337,HOP!$B$12:$G$744,6,0)</f>
        <v>USD</v>
      </c>
      <c r="D337" t="str">
        <f>VLOOKUP(E337,Sheet1!$B$1:$C$733,2,0)</f>
        <v>1627863</v>
      </c>
      <c r="E337" s="8" t="s">
        <v>1969</v>
      </c>
      <c r="F337" s="9">
        <v>590</v>
      </c>
      <c r="G337">
        <f t="shared" si="16"/>
        <v>590</v>
      </c>
      <c r="H337">
        <f>VLOOKUP(E337,'[1]Booking Info'!$B$12:$H$613,7,0)-F337</f>
        <v>0</v>
      </c>
      <c r="J337" s="12" t="s">
        <v>443</v>
      </c>
      <c r="K337" s="12" t="s">
        <v>437</v>
      </c>
      <c r="L337" s="13">
        <v>204</v>
      </c>
      <c r="M337">
        <f t="shared" si="17"/>
        <v>204</v>
      </c>
    </row>
    <row r="338" ht="13" hidden="1" customHeight="1" spans="1:13">
      <c r="A338" t="str">
        <f t="shared" si="15"/>
        <v>,1620718</v>
      </c>
      <c r="B338" t="str">
        <f>VLOOKUP(E338,HOP!$B$12:$J$744,9,0)</f>
        <v>携程盛景直连</v>
      </c>
      <c r="C338" t="str">
        <f>VLOOKUP(E338,HOP!$B$12:$G$744,6,0)</f>
        <v>USD</v>
      </c>
      <c r="D338" t="str">
        <f>VLOOKUP(E338,Sheet1!$B$1:$C$733,2,0)</f>
        <v>1620718</v>
      </c>
      <c r="E338" s="8" t="s">
        <v>1976</v>
      </c>
      <c r="F338" s="9">
        <v>243</v>
      </c>
      <c r="G338">
        <f t="shared" si="16"/>
        <v>243</v>
      </c>
      <c r="H338">
        <f>VLOOKUP(E338,'[1]Booking Info'!$B$12:$H$613,7,0)-F338</f>
        <v>0</v>
      </c>
      <c r="J338" s="12" t="s">
        <v>5243</v>
      </c>
      <c r="K338" s="12" t="s">
        <v>5244</v>
      </c>
      <c r="L338" s="13">
        <v>35</v>
      </c>
      <c r="M338" t="e">
        <f t="shared" si="17"/>
        <v>#N/A</v>
      </c>
    </row>
    <row r="339" ht="13" hidden="1" customHeight="1" spans="1:13">
      <c r="A339" t="str">
        <f t="shared" si="15"/>
        <v>,1631614</v>
      </c>
      <c r="B339" t="str">
        <f>VLOOKUP(E339,HOP!$B$12:$J$744,9,0)</f>
        <v>携程盛景直连</v>
      </c>
      <c r="C339" t="str">
        <f>VLOOKUP(E339,HOP!$B$12:$G$744,6,0)</f>
        <v>USD</v>
      </c>
      <c r="D339" t="str">
        <f>VLOOKUP(E339,Sheet1!$B$1:$C$733,2,0)</f>
        <v>1631614</v>
      </c>
      <c r="E339" s="8" t="s">
        <v>1980</v>
      </c>
      <c r="F339" s="9">
        <v>511</v>
      </c>
      <c r="G339">
        <f t="shared" si="16"/>
        <v>511</v>
      </c>
      <c r="H339">
        <f>VLOOKUP(E339,'[1]Booking Info'!$B$12:$H$613,7,0)-F339</f>
        <v>0</v>
      </c>
      <c r="J339" s="12" t="s">
        <v>3071</v>
      </c>
      <c r="K339" s="12" t="s">
        <v>3065</v>
      </c>
      <c r="L339" s="13">
        <v>648</v>
      </c>
      <c r="M339">
        <f t="shared" si="17"/>
        <v>648</v>
      </c>
    </row>
    <row r="340" ht="13" hidden="1" customHeight="1" spans="1:13">
      <c r="A340" t="str">
        <f t="shared" si="15"/>
        <v>,1631897</v>
      </c>
      <c r="B340" t="str">
        <f>VLOOKUP(E340,HOP!$B$12:$J$744,9,0)</f>
        <v>携程盛景直连</v>
      </c>
      <c r="C340" t="str">
        <f>VLOOKUP(E340,HOP!$B$12:$G$744,6,0)</f>
        <v>USD</v>
      </c>
      <c r="D340" t="str">
        <f>VLOOKUP(E340,Sheet1!$B$1:$C$733,2,0)</f>
        <v>1631897</v>
      </c>
      <c r="E340" s="8" t="s">
        <v>1985</v>
      </c>
      <c r="F340" s="9">
        <v>158</v>
      </c>
      <c r="G340">
        <f t="shared" si="16"/>
        <v>158</v>
      </c>
      <c r="H340">
        <f>VLOOKUP(E340,'[1]Booking Info'!$B$12:$H$613,7,0)-F340</f>
        <v>0</v>
      </c>
      <c r="J340" s="12" t="s">
        <v>759</v>
      </c>
      <c r="K340" s="12" t="s">
        <v>753</v>
      </c>
      <c r="L340" s="13">
        <v>75</v>
      </c>
      <c r="M340">
        <f t="shared" si="17"/>
        <v>75</v>
      </c>
    </row>
    <row r="341" ht="13" hidden="1" customHeight="1" spans="1:13">
      <c r="A341" t="str">
        <f t="shared" si="15"/>
        <v>,1631174</v>
      </c>
      <c r="B341" t="str">
        <f>VLOOKUP(E341,HOP!$B$12:$J$744,9,0)</f>
        <v>携程盛景直连</v>
      </c>
      <c r="C341" t="str">
        <f>VLOOKUP(E341,HOP!$B$12:$G$744,6,0)</f>
        <v>USD</v>
      </c>
      <c r="D341" t="str">
        <f>VLOOKUP(E341,Sheet1!$B$1:$C$733,2,0)</f>
        <v>1631174</v>
      </c>
      <c r="E341" s="8" t="s">
        <v>1991</v>
      </c>
      <c r="F341" s="9">
        <v>67</v>
      </c>
      <c r="G341">
        <f t="shared" si="16"/>
        <v>67</v>
      </c>
      <c r="H341">
        <f>VLOOKUP(E341,'[1]Booking Info'!$B$12:$H$613,7,0)-F341</f>
        <v>0</v>
      </c>
      <c r="J341" s="12" t="s">
        <v>1498</v>
      </c>
      <c r="K341" s="12" t="s">
        <v>1493</v>
      </c>
      <c r="L341" s="13">
        <v>181</v>
      </c>
      <c r="M341">
        <f t="shared" si="17"/>
        <v>181</v>
      </c>
    </row>
    <row r="342" ht="13" hidden="1" customHeight="1" spans="1:13">
      <c r="A342" t="str">
        <f t="shared" si="15"/>
        <v>,1633247</v>
      </c>
      <c r="B342" t="str">
        <f>VLOOKUP(E342,HOP!$B$12:$J$744,9,0)</f>
        <v>携程盛景直连</v>
      </c>
      <c r="C342" t="str">
        <f>VLOOKUP(E342,HOP!$B$12:$G$744,6,0)</f>
        <v>USD</v>
      </c>
      <c r="D342" t="str">
        <f>VLOOKUP(E342,Sheet1!$B$1:$C$733,2,0)</f>
        <v>1633247</v>
      </c>
      <c r="E342" s="8" t="s">
        <v>1996</v>
      </c>
      <c r="F342" s="9">
        <v>83</v>
      </c>
      <c r="G342">
        <f t="shared" si="16"/>
        <v>83</v>
      </c>
      <c r="H342">
        <f>VLOOKUP(E342,'[1]Booking Info'!$B$12:$H$613,7,0)-F342</f>
        <v>0</v>
      </c>
      <c r="J342" s="12" t="s">
        <v>420</v>
      </c>
      <c r="K342" s="12" t="s">
        <v>416</v>
      </c>
      <c r="L342" s="13">
        <v>68</v>
      </c>
      <c r="M342">
        <f t="shared" si="17"/>
        <v>68</v>
      </c>
    </row>
    <row r="343" ht="13" hidden="1" customHeight="1" spans="1:13">
      <c r="A343" t="str">
        <f t="shared" si="15"/>
        <v>,1631850</v>
      </c>
      <c r="B343" t="str">
        <f>VLOOKUP(E343,HOP!$B$12:$J$744,9,0)</f>
        <v>携程盛景直连</v>
      </c>
      <c r="C343" t="str">
        <f>VLOOKUP(E343,HOP!$B$12:$G$744,6,0)</f>
        <v>USD</v>
      </c>
      <c r="D343" t="str">
        <f>VLOOKUP(E343,Sheet1!$B$1:$C$733,2,0)</f>
        <v>1631850</v>
      </c>
      <c r="E343" s="8" t="s">
        <v>2002</v>
      </c>
      <c r="F343" s="9">
        <v>450</v>
      </c>
      <c r="G343">
        <f t="shared" si="16"/>
        <v>450</v>
      </c>
      <c r="H343">
        <f>VLOOKUP(E343,'[1]Booking Info'!$B$12:$H$613,7,0)-F343</f>
        <v>0</v>
      </c>
      <c r="J343" s="12" t="s">
        <v>3901</v>
      </c>
      <c r="K343" s="12" t="s">
        <v>3896</v>
      </c>
      <c r="L343" s="13">
        <v>160</v>
      </c>
      <c r="M343">
        <f t="shared" si="17"/>
        <v>160</v>
      </c>
    </row>
    <row r="344" ht="13" hidden="1" customHeight="1" spans="1:13">
      <c r="A344" t="str">
        <f t="shared" si="15"/>
        <v>,1619054</v>
      </c>
      <c r="B344" t="str">
        <f>VLOOKUP(E344,HOP!$B$12:$J$744,9,0)</f>
        <v>携程盛景直连</v>
      </c>
      <c r="C344" t="str">
        <f>VLOOKUP(E344,HOP!$B$12:$G$744,6,0)</f>
        <v>USD</v>
      </c>
      <c r="D344" t="str">
        <f>VLOOKUP(E344,Sheet1!$B$1:$C$733,2,0)</f>
        <v>1619054</v>
      </c>
      <c r="E344" s="8" t="s">
        <v>2009</v>
      </c>
      <c r="F344" s="9">
        <v>589</v>
      </c>
      <c r="G344">
        <f t="shared" si="16"/>
        <v>589</v>
      </c>
      <c r="H344">
        <f>VLOOKUP(E344,'[1]Booking Info'!$B$12:$H$613,7,0)-F344</f>
        <v>0</v>
      </c>
      <c r="J344" s="12" t="s">
        <v>2373</v>
      </c>
      <c r="K344" s="12" t="s">
        <v>2369</v>
      </c>
      <c r="L344" s="13">
        <v>286</v>
      </c>
      <c r="M344">
        <f t="shared" si="17"/>
        <v>286</v>
      </c>
    </row>
    <row r="345" ht="13" hidden="1" customHeight="1" spans="1:13">
      <c r="A345" t="str">
        <f t="shared" si="15"/>
        <v>,1632970</v>
      </c>
      <c r="B345" t="str">
        <f>VLOOKUP(E345,HOP!$B$12:$J$744,9,0)</f>
        <v>携程盛景直连</v>
      </c>
      <c r="C345" t="str">
        <f>VLOOKUP(E345,HOP!$B$12:$G$744,6,0)</f>
        <v>USD</v>
      </c>
      <c r="D345" t="str">
        <f>VLOOKUP(E345,Sheet1!$B$1:$C$733,2,0)</f>
        <v>1632970</v>
      </c>
      <c r="E345" s="8" t="s">
        <v>2015</v>
      </c>
      <c r="F345" s="9">
        <v>31</v>
      </c>
      <c r="G345">
        <f t="shared" si="16"/>
        <v>31</v>
      </c>
      <c r="H345">
        <f>VLOOKUP(E345,'[1]Booking Info'!$B$12:$H$613,7,0)-F345</f>
        <v>0</v>
      </c>
      <c r="J345" s="12" t="s">
        <v>315</v>
      </c>
      <c r="K345" s="12" t="s">
        <v>309</v>
      </c>
      <c r="L345" s="13">
        <v>276</v>
      </c>
      <c r="M345">
        <f t="shared" si="17"/>
        <v>276</v>
      </c>
    </row>
    <row r="346" ht="13" hidden="1" customHeight="1" spans="1:13">
      <c r="A346" t="str">
        <f t="shared" si="15"/>
        <v>,1618443</v>
      </c>
      <c r="B346" t="str">
        <f>VLOOKUP(E346,HOP!$B$12:$J$744,9,0)</f>
        <v>携程盛景直连</v>
      </c>
      <c r="C346" t="str">
        <f>VLOOKUP(E346,HOP!$B$12:$G$744,6,0)</f>
        <v>USD</v>
      </c>
      <c r="D346" t="str">
        <f>VLOOKUP(E346,Sheet1!$B$1:$C$733,2,0)</f>
        <v>1618443</v>
      </c>
      <c r="E346" s="8" t="s">
        <v>2021</v>
      </c>
      <c r="F346" s="9">
        <v>444</v>
      </c>
      <c r="G346">
        <f t="shared" si="16"/>
        <v>444</v>
      </c>
      <c r="H346">
        <f>VLOOKUP(E346,'[1]Booking Info'!$B$12:$H$613,7,0)-F346</f>
        <v>0</v>
      </c>
      <c r="J346" s="12" t="s">
        <v>362</v>
      </c>
      <c r="K346" s="12" t="s">
        <v>356</v>
      </c>
      <c r="L346" s="13">
        <v>86</v>
      </c>
      <c r="M346">
        <f t="shared" si="17"/>
        <v>86</v>
      </c>
    </row>
    <row r="347" ht="13" customHeight="1" spans="1:13">
      <c r="A347" t="str">
        <f t="shared" si="15"/>
        <v>,1599386</v>
      </c>
      <c r="B347" s="11" t="str">
        <f>VLOOKUP(E347,HOP!$B$12:$J$744,9,0)</f>
        <v>携程盛景直连</v>
      </c>
      <c r="C347" t="str">
        <f>VLOOKUP(E347,HOP!$B$12:$G$744,6,0)</f>
        <v>RMB</v>
      </c>
      <c r="D347" t="str">
        <f>VLOOKUP(E347,Sheet1!$B$1:$C$733,2,0)</f>
        <v>1599386</v>
      </c>
      <c r="E347" s="8" t="s">
        <v>2026</v>
      </c>
      <c r="F347" s="9">
        <v>3237</v>
      </c>
      <c r="G347">
        <f t="shared" si="16"/>
        <v>1079</v>
      </c>
      <c r="J347" s="12" t="s">
        <v>224</v>
      </c>
      <c r="K347" s="12" t="s">
        <v>219</v>
      </c>
      <c r="L347" s="13">
        <v>46</v>
      </c>
      <c r="M347">
        <f t="shared" si="17"/>
        <v>46</v>
      </c>
    </row>
    <row r="348" ht="13" customHeight="1" spans="1:13">
      <c r="A348" t="str">
        <f t="shared" si="15"/>
        <v>,1599386</v>
      </c>
      <c r="B348" s="11" t="str">
        <f>VLOOKUP(E348,HOP!$B$12:$J$744,9,0)</f>
        <v>携程盛景直连</v>
      </c>
      <c r="C348" t="str">
        <f>VLOOKUP(E348,HOP!$B$12:$G$744,6,0)</f>
        <v>RMB</v>
      </c>
      <c r="D348" t="str">
        <f>VLOOKUP(E348,Sheet1!$B$1:$C$733,2,0)</f>
        <v>1599386</v>
      </c>
      <c r="E348" s="8" t="s">
        <v>2026</v>
      </c>
      <c r="F348" s="9">
        <v>-2170.52</v>
      </c>
      <c r="G348">
        <f t="shared" si="16"/>
        <v>1079</v>
      </c>
      <c r="J348" s="12" t="s">
        <v>287</v>
      </c>
      <c r="K348" s="12" t="s">
        <v>281</v>
      </c>
      <c r="L348" s="13">
        <v>204</v>
      </c>
      <c r="M348">
        <f t="shared" si="17"/>
        <v>204</v>
      </c>
    </row>
    <row r="349" ht="13" hidden="1" customHeight="1" spans="1:13">
      <c r="A349" t="str">
        <f t="shared" si="15"/>
        <v>,1630728</v>
      </c>
      <c r="B349" t="str">
        <f>VLOOKUP(E349,HOP!$B$12:$J$744,9,0)</f>
        <v>携程盛景直连</v>
      </c>
      <c r="C349" t="str">
        <f>VLOOKUP(E349,HOP!$B$12:$G$744,6,0)</f>
        <v>USD</v>
      </c>
      <c r="D349" t="str">
        <f>VLOOKUP(E349,Sheet1!$B$1:$C$733,2,0)</f>
        <v>1630728</v>
      </c>
      <c r="E349" s="8" t="s">
        <v>2032</v>
      </c>
      <c r="F349" s="9">
        <v>243</v>
      </c>
      <c r="G349">
        <f t="shared" si="16"/>
        <v>243</v>
      </c>
      <c r="H349">
        <f>VLOOKUP(E349,'[1]Booking Info'!$B$12:$H$613,7,0)-F349</f>
        <v>0</v>
      </c>
      <c r="J349" s="12" t="s">
        <v>591</v>
      </c>
      <c r="K349" s="12" t="s">
        <v>587</v>
      </c>
      <c r="L349" s="13">
        <v>59</v>
      </c>
      <c r="M349">
        <f t="shared" si="17"/>
        <v>59</v>
      </c>
    </row>
    <row r="350" ht="13" hidden="1" customHeight="1" spans="1:13">
      <c r="A350" t="str">
        <f t="shared" si="15"/>
        <v>,1628046</v>
      </c>
      <c r="B350" t="str">
        <f>VLOOKUP(E350,HOP!$B$12:$J$744,9,0)</f>
        <v>携程盛景直连</v>
      </c>
      <c r="C350" t="str">
        <f>VLOOKUP(E350,HOP!$B$12:$G$744,6,0)</f>
        <v>USD</v>
      </c>
      <c r="D350" t="str">
        <f>VLOOKUP(E350,Sheet1!$B$1:$C$733,2,0)</f>
        <v>1628046</v>
      </c>
      <c r="E350" s="8" t="s">
        <v>2038</v>
      </c>
      <c r="F350" s="9">
        <v>91</v>
      </c>
      <c r="G350">
        <f t="shared" si="16"/>
        <v>91</v>
      </c>
      <c r="H350">
        <f>VLOOKUP(E350,'[1]Booking Info'!$B$12:$H$613,7,0)-F350</f>
        <v>0</v>
      </c>
      <c r="J350" s="12" t="s">
        <v>1403</v>
      </c>
      <c r="K350" s="12" t="s">
        <v>1399</v>
      </c>
      <c r="L350" s="13">
        <v>40</v>
      </c>
      <c r="M350">
        <f t="shared" si="17"/>
        <v>40</v>
      </c>
    </row>
    <row r="351" ht="13" hidden="1" customHeight="1" spans="1:13">
      <c r="A351" t="str">
        <f t="shared" si="15"/>
        <v>,1632500</v>
      </c>
      <c r="B351" t="str">
        <f>VLOOKUP(E351,HOP!$B$12:$J$744,9,0)</f>
        <v>携程盛景直连</v>
      </c>
      <c r="C351" t="str">
        <f>VLOOKUP(E351,HOP!$B$12:$G$744,6,0)</f>
        <v>USD</v>
      </c>
      <c r="D351" t="str">
        <f>VLOOKUP(E351,Sheet1!$B$1:$C$733,2,0)</f>
        <v>1632500</v>
      </c>
      <c r="E351" s="8" t="s">
        <v>2045</v>
      </c>
      <c r="F351" s="9">
        <v>42</v>
      </c>
      <c r="G351">
        <f t="shared" si="16"/>
        <v>42</v>
      </c>
      <c r="H351">
        <f>VLOOKUP(E351,'[1]Booking Info'!$B$12:$H$613,7,0)-F351</f>
        <v>0</v>
      </c>
      <c r="J351" s="12" t="s">
        <v>3771</v>
      </c>
      <c r="K351" s="12" t="s">
        <v>3765</v>
      </c>
      <c r="L351" s="13">
        <v>370</v>
      </c>
      <c r="M351">
        <f t="shared" si="17"/>
        <v>370</v>
      </c>
    </row>
    <row r="352" ht="13" hidden="1" customHeight="1" spans="1:13">
      <c r="A352" t="str">
        <f t="shared" si="15"/>
        <v>,1632800</v>
      </c>
      <c r="B352" t="str">
        <f>VLOOKUP(E352,HOP!$B$12:$J$744,9,0)</f>
        <v>携程盛景直连</v>
      </c>
      <c r="C352" t="str">
        <f>VLOOKUP(E352,HOP!$B$12:$G$744,6,0)</f>
        <v>USD</v>
      </c>
      <c r="D352" t="str">
        <f>VLOOKUP(E352,Sheet1!$B$1:$C$733,2,0)</f>
        <v>1632800</v>
      </c>
      <c r="E352" s="8" t="s">
        <v>2048</v>
      </c>
      <c r="F352" s="9">
        <v>35</v>
      </c>
      <c r="G352">
        <f t="shared" si="16"/>
        <v>35</v>
      </c>
      <c r="H352">
        <f>VLOOKUP(E352,'[1]Booking Info'!$B$12:$H$613,7,0)-F352</f>
        <v>0</v>
      </c>
      <c r="J352" s="12" t="s">
        <v>1793</v>
      </c>
      <c r="K352" s="12" t="s">
        <v>1789</v>
      </c>
      <c r="L352" s="13">
        <v>37</v>
      </c>
      <c r="M352">
        <f t="shared" si="17"/>
        <v>37</v>
      </c>
    </row>
    <row r="353" ht="13" hidden="1" customHeight="1" spans="1:13">
      <c r="A353" t="str">
        <f t="shared" si="15"/>
        <v>,1619022</v>
      </c>
      <c r="B353" t="str">
        <f>VLOOKUP(E353,HOP!$B$12:$J$744,9,0)</f>
        <v>携程盛景直连</v>
      </c>
      <c r="C353" t="str">
        <f>VLOOKUP(E353,HOP!$B$12:$G$744,6,0)</f>
        <v>USD</v>
      </c>
      <c r="D353" t="str">
        <f>VLOOKUP(E353,Sheet1!$B$1:$C$733,2,0)</f>
        <v>1619022</v>
      </c>
      <c r="E353" s="8" t="s">
        <v>2052</v>
      </c>
      <c r="F353" s="9">
        <v>80</v>
      </c>
      <c r="G353">
        <f t="shared" si="16"/>
        <v>80</v>
      </c>
      <c r="H353">
        <f>VLOOKUP(E353,'[1]Booking Info'!$B$12:$H$613,7,0)-F353</f>
        <v>0</v>
      </c>
      <c r="J353" s="12" t="s">
        <v>561</v>
      </c>
      <c r="K353" s="12" t="s">
        <v>555</v>
      </c>
      <c r="L353" s="13">
        <v>119</v>
      </c>
      <c r="M353">
        <f t="shared" si="17"/>
        <v>119</v>
      </c>
    </row>
    <row r="354" ht="13" hidden="1" customHeight="1" spans="1:13">
      <c r="A354" t="str">
        <f t="shared" si="15"/>
        <v>,1631825</v>
      </c>
      <c r="B354" t="str">
        <f>VLOOKUP(E354,HOP!$B$12:$J$744,9,0)</f>
        <v>携程盛景直连</v>
      </c>
      <c r="C354" t="str">
        <f>VLOOKUP(E354,HOP!$B$12:$G$744,6,0)</f>
        <v>USD</v>
      </c>
      <c r="D354" t="str">
        <f>VLOOKUP(E354,Sheet1!$B$1:$C$733,2,0)</f>
        <v>1631825</v>
      </c>
      <c r="E354" s="8" t="s">
        <v>2059</v>
      </c>
      <c r="F354" s="9">
        <v>371</v>
      </c>
      <c r="G354">
        <f t="shared" si="16"/>
        <v>371</v>
      </c>
      <c r="H354">
        <f>VLOOKUP(E354,'[1]Booking Info'!$B$12:$H$613,7,0)-F354</f>
        <v>0</v>
      </c>
      <c r="J354" s="12" t="s">
        <v>1232</v>
      </c>
      <c r="K354" s="12" t="s">
        <v>1226</v>
      </c>
      <c r="L354" s="13">
        <v>29</v>
      </c>
      <c r="M354">
        <f t="shared" si="17"/>
        <v>29</v>
      </c>
    </row>
    <row r="355" ht="13" hidden="1" customHeight="1" spans="1:13">
      <c r="A355" t="str">
        <f t="shared" si="15"/>
        <v>,1618458</v>
      </c>
      <c r="B355" t="str">
        <f>VLOOKUP(E355,HOP!$B$12:$J$744,9,0)</f>
        <v>携程盛景直连</v>
      </c>
      <c r="C355" t="str">
        <f>VLOOKUP(E355,HOP!$B$12:$G$744,6,0)</f>
        <v>USD</v>
      </c>
      <c r="D355" t="str">
        <f>VLOOKUP(E355,Sheet1!$B$1:$C$733,2,0)</f>
        <v>1618458</v>
      </c>
      <c r="E355" s="8" t="s">
        <v>2066</v>
      </c>
      <c r="F355" s="9">
        <v>30</v>
      </c>
      <c r="G355">
        <f t="shared" si="16"/>
        <v>30</v>
      </c>
      <c r="H355">
        <f>VLOOKUP(E355,'[1]Booking Info'!$B$12:$H$613,7,0)-F355</f>
        <v>0</v>
      </c>
      <c r="J355" s="12" t="s">
        <v>811</v>
      </c>
      <c r="K355" s="12" t="s">
        <v>807</v>
      </c>
      <c r="L355" s="13">
        <v>44</v>
      </c>
      <c r="M355">
        <f t="shared" si="17"/>
        <v>44</v>
      </c>
    </row>
    <row r="356" ht="13" hidden="1" customHeight="1" spans="1:13">
      <c r="A356" t="str">
        <f t="shared" si="15"/>
        <v>,1617495</v>
      </c>
      <c r="B356" t="str">
        <f>VLOOKUP(E356,HOP!$B$12:$J$744,9,0)</f>
        <v>携程盛景直连</v>
      </c>
      <c r="C356" t="str">
        <f>VLOOKUP(E356,HOP!$B$12:$G$744,6,0)</f>
        <v>USD</v>
      </c>
      <c r="D356" t="str">
        <f>VLOOKUP(E356,Sheet1!$B$1:$C$733,2,0)</f>
        <v>1617495</v>
      </c>
      <c r="E356" s="8" t="s">
        <v>2071</v>
      </c>
      <c r="F356" s="9">
        <v>630</v>
      </c>
      <c r="G356">
        <f t="shared" si="16"/>
        <v>630</v>
      </c>
      <c r="H356">
        <f>VLOOKUP(E356,'[1]Booking Info'!$B$12:$H$613,7,0)-F356</f>
        <v>0</v>
      </c>
      <c r="J356" s="12" t="s">
        <v>3744</v>
      </c>
      <c r="K356" s="12" t="s">
        <v>3741</v>
      </c>
      <c r="L356" s="13">
        <v>111</v>
      </c>
      <c r="M356">
        <f t="shared" si="17"/>
        <v>111</v>
      </c>
    </row>
    <row r="357" ht="13" hidden="1" customHeight="1" spans="1:13">
      <c r="A357" t="str">
        <f t="shared" si="15"/>
        <v>,1625803</v>
      </c>
      <c r="B357" t="str">
        <f>VLOOKUP(E357,HOP!$B$12:$J$744,9,0)</f>
        <v>携程盛景直连</v>
      </c>
      <c r="C357" t="str">
        <f>VLOOKUP(E357,HOP!$B$12:$G$744,6,0)</f>
        <v>USD</v>
      </c>
      <c r="D357" t="str">
        <f>VLOOKUP(E357,Sheet1!$B$1:$C$733,2,0)</f>
        <v>1625803</v>
      </c>
      <c r="E357" s="8" t="s">
        <v>2077</v>
      </c>
      <c r="F357" s="9">
        <v>860</v>
      </c>
      <c r="G357">
        <f t="shared" si="16"/>
        <v>860</v>
      </c>
      <c r="H357">
        <f>VLOOKUP(E357,'[1]Booking Info'!$B$12:$H$613,7,0)-F357</f>
        <v>0</v>
      </c>
      <c r="J357" s="12" t="s">
        <v>396</v>
      </c>
      <c r="K357" s="12" t="s">
        <v>391</v>
      </c>
      <c r="L357" s="13">
        <v>168</v>
      </c>
      <c r="M357">
        <f t="shared" si="17"/>
        <v>168</v>
      </c>
    </row>
    <row r="358" ht="13" customHeight="1" spans="1:13">
      <c r="A358" t="str">
        <f t="shared" si="15"/>
        <v>,1626497</v>
      </c>
      <c r="B358" s="11" t="str">
        <f>VLOOKUP(E358,HOP!$B$12:$J$744,9,0)</f>
        <v>携程盛景直连</v>
      </c>
      <c r="C358" t="str">
        <f>VLOOKUP(E358,HOP!$B$12:$G$744,6,0)</f>
        <v>USD</v>
      </c>
      <c r="D358" t="str">
        <f>VLOOKUP(E358,Sheet1!$B$1:$C$733,2,0)</f>
        <v>1626497</v>
      </c>
      <c r="E358" s="8" t="s">
        <v>2084</v>
      </c>
      <c r="F358" s="9">
        <v>646</v>
      </c>
      <c r="G358">
        <f t="shared" si="16"/>
        <v>645.99</v>
      </c>
      <c r="J358" s="12" t="s">
        <v>2428</v>
      </c>
      <c r="K358" s="12" t="s">
        <v>2423</v>
      </c>
      <c r="L358" s="13">
        <v>190</v>
      </c>
      <c r="M358">
        <f t="shared" si="17"/>
        <v>190</v>
      </c>
    </row>
    <row r="359" ht="13" hidden="1" customHeight="1" spans="1:13">
      <c r="A359" t="str">
        <f t="shared" si="15"/>
        <v>,1631080</v>
      </c>
      <c r="B359" t="str">
        <f>VLOOKUP(E359,HOP!$B$12:$J$744,9,0)</f>
        <v>携程盛景直连</v>
      </c>
      <c r="C359" t="str">
        <f>VLOOKUP(E359,HOP!$B$12:$G$744,6,0)</f>
        <v>USD</v>
      </c>
      <c r="D359" t="str">
        <f>VLOOKUP(E359,Sheet1!$B$1:$C$733,2,0)</f>
        <v>1631080</v>
      </c>
      <c r="E359" s="8" t="s">
        <v>2091</v>
      </c>
      <c r="F359" s="9">
        <v>406</v>
      </c>
      <c r="G359">
        <f t="shared" si="16"/>
        <v>406</v>
      </c>
      <c r="H359">
        <f>VLOOKUP(E359,'[1]Booking Info'!$B$12:$H$613,7,0)-F359</f>
        <v>0</v>
      </c>
      <c r="J359" s="12" t="s">
        <v>3823</v>
      </c>
      <c r="K359" s="12" t="s">
        <v>3817</v>
      </c>
      <c r="L359" s="13">
        <v>429</v>
      </c>
      <c r="M359">
        <f t="shared" si="17"/>
        <v>429</v>
      </c>
    </row>
    <row r="360" ht="13" hidden="1" customHeight="1" spans="1:13">
      <c r="A360" t="str">
        <f t="shared" si="15"/>
        <v>,1632668</v>
      </c>
      <c r="B360" t="str">
        <f>VLOOKUP(E360,HOP!$B$12:$J$744,9,0)</f>
        <v>携程盛景直连</v>
      </c>
      <c r="C360" t="str">
        <f>VLOOKUP(E360,HOP!$B$12:$G$744,6,0)</f>
        <v>USD</v>
      </c>
      <c r="D360" t="str">
        <f>VLOOKUP(E360,Sheet1!$B$1:$C$733,2,0)</f>
        <v>1632668</v>
      </c>
      <c r="E360" s="8" t="s">
        <v>2095</v>
      </c>
      <c r="F360" s="9">
        <v>31</v>
      </c>
      <c r="G360">
        <f t="shared" si="16"/>
        <v>31</v>
      </c>
      <c r="H360">
        <f>VLOOKUP(E360,'[1]Booking Info'!$B$12:$H$613,7,0)-F360</f>
        <v>0</v>
      </c>
      <c r="J360" s="12" t="s">
        <v>230</v>
      </c>
      <c r="K360" s="12" t="s">
        <v>225</v>
      </c>
      <c r="L360" s="13">
        <v>140</v>
      </c>
      <c r="M360">
        <f t="shared" si="17"/>
        <v>140</v>
      </c>
    </row>
    <row r="361" ht="13" hidden="1" customHeight="1" spans="1:13">
      <c r="A361" t="str">
        <f t="shared" si="15"/>
        <v>,1621596</v>
      </c>
      <c r="B361" t="str">
        <f>VLOOKUP(E361,HOP!$B$12:$J$744,9,0)</f>
        <v>携程盛景直连</v>
      </c>
      <c r="C361" t="str">
        <f>VLOOKUP(E361,HOP!$B$12:$G$744,6,0)</f>
        <v>USD</v>
      </c>
      <c r="D361" t="str">
        <f>VLOOKUP(E361,Sheet1!$B$1:$C$733,2,0)</f>
        <v>1621596</v>
      </c>
      <c r="E361" s="8" t="s">
        <v>2100</v>
      </c>
      <c r="F361" s="9">
        <v>253</v>
      </c>
      <c r="G361">
        <f t="shared" si="16"/>
        <v>253</v>
      </c>
      <c r="H361">
        <f>VLOOKUP(E361,'[1]Booking Info'!$B$12:$H$613,7,0)-F361</f>
        <v>0</v>
      </c>
      <c r="J361" s="12" t="s">
        <v>1088</v>
      </c>
      <c r="K361" s="12" t="s">
        <v>1082</v>
      </c>
      <c r="L361" s="13">
        <v>284</v>
      </c>
      <c r="M361">
        <f t="shared" si="17"/>
        <v>284</v>
      </c>
    </row>
    <row r="362" ht="13" hidden="1" customHeight="1" spans="1:13">
      <c r="A362" t="str">
        <f t="shared" si="15"/>
        <v>,1631214</v>
      </c>
      <c r="B362" t="str">
        <f>VLOOKUP(E362,HOP!$B$12:$J$744,9,0)</f>
        <v>携程盛景直连</v>
      </c>
      <c r="C362" t="str">
        <f>VLOOKUP(E362,HOP!$B$12:$G$744,6,0)</f>
        <v>USD</v>
      </c>
      <c r="D362" t="str">
        <f>VLOOKUP(E362,Sheet1!$B$1:$C$733,2,0)</f>
        <v>1631214</v>
      </c>
      <c r="E362" s="8" t="s">
        <v>2105</v>
      </c>
      <c r="F362" s="9">
        <v>60</v>
      </c>
      <c r="G362">
        <f t="shared" si="16"/>
        <v>60</v>
      </c>
      <c r="H362">
        <f>VLOOKUP(E362,'[1]Booking Info'!$B$12:$H$613,7,0)-F362</f>
        <v>0</v>
      </c>
      <c r="J362" s="12" t="s">
        <v>378</v>
      </c>
      <c r="K362" s="12" t="s">
        <v>374</v>
      </c>
      <c r="L362" s="13">
        <v>186</v>
      </c>
      <c r="M362">
        <f t="shared" si="17"/>
        <v>186</v>
      </c>
    </row>
    <row r="363" ht="13" hidden="1" customHeight="1" spans="1:13">
      <c r="A363" t="str">
        <f t="shared" si="15"/>
        <v>,1628882</v>
      </c>
      <c r="B363" t="str">
        <f>VLOOKUP(E363,HOP!$B$12:$J$744,9,0)</f>
        <v>携程盛景直连</v>
      </c>
      <c r="C363" t="str">
        <f>VLOOKUP(E363,HOP!$B$12:$G$744,6,0)</f>
        <v>USD</v>
      </c>
      <c r="D363" t="str">
        <f>VLOOKUP(E363,Sheet1!$B$1:$C$733,2,0)</f>
        <v>1628882</v>
      </c>
      <c r="E363" s="8" t="s">
        <v>2112</v>
      </c>
      <c r="F363" s="9">
        <v>1008</v>
      </c>
      <c r="G363">
        <f t="shared" si="16"/>
        <v>1008</v>
      </c>
      <c r="H363">
        <f>VLOOKUP(E363,'[1]Booking Info'!$B$12:$H$613,7,0)-F363</f>
        <v>0</v>
      </c>
      <c r="J363" s="12" t="s">
        <v>3857</v>
      </c>
      <c r="K363" s="12" t="s">
        <v>3853</v>
      </c>
      <c r="L363" s="13">
        <v>75</v>
      </c>
      <c r="M363">
        <f t="shared" si="17"/>
        <v>75</v>
      </c>
    </row>
    <row r="364" ht="13" hidden="1" customHeight="1" spans="1:13">
      <c r="A364" t="str">
        <f t="shared" si="15"/>
        <v>,1631859</v>
      </c>
      <c r="B364" t="str">
        <f>VLOOKUP(E364,HOP!$B$12:$J$744,9,0)</f>
        <v>携程盛景直连</v>
      </c>
      <c r="C364" t="str">
        <f>VLOOKUP(E364,HOP!$B$12:$G$744,6,0)</f>
        <v>USD</v>
      </c>
      <c r="D364" t="str">
        <f>VLOOKUP(E364,Sheet1!$B$1:$C$733,2,0)</f>
        <v>1631859</v>
      </c>
      <c r="E364" s="8" t="s">
        <v>2118</v>
      </c>
      <c r="F364" s="9">
        <v>78</v>
      </c>
      <c r="G364">
        <f t="shared" si="16"/>
        <v>78</v>
      </c>
      <c r="H364">
        <f>VLOOKUP(E364,'[1]Booking Info'!$B$12:$H$613,7,0)-F364</f>
        <v>0</v>
      </c>
      <c r="J364" s="12" t="s">
        <v>180</v>
      </c>
      <c r="K364" s="12" t="s">
        <v>174</v>
      </c>
      <c r="L364" s="13">
        <v>64</v>
      </c>
      <c r="M364">
        <f t="shared" si="17"/>
        <v>64</v>
      </c>
    </row>
    <row r="365" ht="13" hidden="1" customHeight="1" spans="1:13">
      <c r="A365" t="str">
        <f t="shared" si="15"/>
        <v>,1608292</v>
      </c>
      <c r="B365" t="str">
        <f>VLOOKUP(E365,HOP!$B$12:$J$744,9,0)</f>
        <v>携程盛景直连</v>
      </c>
      <c r="C365" t="str">
        <f>VLOOKUP(E365,HOP!$B$12:$G$744,6,0)</f>
        <v>RMB</v>
      </c>
      <c r="D365" t="str">
        <f>VLOOKUP(E365,Sheet1!$B$1:$C$733,2,0)</f>
        <v>1608292</v>
      </c>
      <c r="E365" s="8" t="s">
        <v>2122</v>
      </c>
      <c r="F365" s="9">
        <v>3096</v>
      </c>
      <c r="G365">
        <f t="shared" si="16"/>
        <v>3096</v>
      </c>
      <c r="J365" s="12" t="s">
        <v>1063</v>
      </c>
      <c r="K365" s="12" t="s">
        <v>1057</v>
      </c>
      <c r="L365" s="13">
        <v>365.01</v>
      </c>
      <c r="M365">
        <f t="shared" si="17"/>
        <v>365</v>
      </c>
    </row>
    <row r="366" ht="13" hidden="1" customHeight="1" spans="1:13">
      <c r="A366" t="str">
        <f t="shared" si="15"/>
        <v>,1617491</v>
      </c>
      <c r="B366" t="str">
        <f>VLOOKUP(E366,HOP!$B$12:$J$744,9,0)</f>
        <v>携程盛景直连</v>
      </c>
      <c r="C366" t="str">
        <f>VLOOKUP(E366,HOP!$B$12:$G$744,6,0)</f>
        <v>USD</v>
      </c>
      <c r="D366" t="str">
        <f>VLOOKUP(E366,Sheet1!$B$1:$C$733,2,0)</f>
        <v>1617491</v>
      </c>
      <c r="E366" s="8" t="s">
        <v>2129</v>
      </c>
      <c r="F366" s="9">
        <v>589</v>
      </c>
      <c r="G366">
        <f t="shared" si="16"/>
        <v>589</v>
      </c>
      <c r="H366">
        <f>VLOOKUP(E366,'[1]Booking Info'!$B$12:$H$613,7,0)-F366</f>
        <v>0</v>
      </c>
      <c r="J366" s="12" t="s">
        <v>5337</v>
      </c>
      <c r="K366" s="12" t="s">
        <v>5338</v>
      </c>
      <c r="L366" s="13">
        <v>0</v>
      </c>
      <c r="M366" t="e">
        <f t="shared" si="17"/>
        <v>#N/A</v>
      </c>
    </row>
    <row r="367" ht="13" hidden="1" customHeight="1" spans="1:13">
      <c r="A367" t="str">
        <f t="shared" si="15"/>
        <v>,1609964</v>
      </c>
      <c r="B367" t="str">
        <f>VLOOKUP(E367,HOP!$B$12:$J$744,9,0)</f>
        <v>携程盛景直连</v>
      </c>
      <c r="C367" t="str">
        <f>VLOOKUP(E367,HOP!$B$12:$G$744,6,0)</f>
        <v>RMB</v>
      </c>
      <c r="D367" t="str">
        <f>VLOOKUP(E367,Sheet1!$B$1:$C$733,2,0)</f>
        <v>1609964</v>
      </c>
      <c r="E367" s="8" t="s">
        <v>2133</v>
      </c>
      <c r="F367" s="9">
        <v>2505</v>
      </c>
      <c r="G367">
        <f t="shared" si="16"/>
        <v>2505</v>
      </c>
      <c r="J367" s="12" t="s">
        <v>355</v>
      </c>
      <c r="K367" s="12" t="s">
        <v>350</v>
      </c>
      <c r="L367" s="13">
        <v>140</v>
      </c>
      <c r="M367">
        <f t="shared" si="17"/>
        <v>140</v>
      </c>
    </row>
    <row r="368" ht="13" hidden="1" customHeight="1" spans="1:13">
      <c r="A368" t="str">
        <f t="shared" si="15"/>
        <v>,1631254</v>
      </c>
      <c r="B368" t="str">
        <f>VLOOKUP(E368,HOP!$B$12:$J$744,9,0)</f>
        <v>携程盛景直连</v>
      </c>
      <c r="C368" t="str">
        <f>VLOOKUP(E368,HOP!$B$12:$G$744,6,0)</f>
        <v>USD</v>
      </c>
      <c r="D368" t="str">
        <f>VLOOKUP(E368,Sheet1!$B$1:$C$733,2,0)</f>
        <v>1631254</v>
      </c>
      <c r="E368" s="8" t="s">
        <v>2138</v>
      </c>
      <c r="F368" s="9">
        <v>46</v>
      </c>
      <c r="G368">
        <f t="shared" si="16"/>
        <v>46</v>
      </c>
      <c r="H368">
        <f>VLOOKUP(E368,'[1]Booking Info'!$B$12:$H$613,7,0)-F368</f>
        <v>0</v>
      </c>
      <c r="J368" s="12" t="s">
        <v>3753</v>
      </c>
      <c r="K368" s="12" t="s">
        <v>3749</v>
      </c>
      <c r="L368" s="13">
        <v>289</v>
      </c>
      <c r="M368">
        <f t="shared" si="17"/>
        <v>289</v>
      </c>
    </row>
    <row r="369" ht="13" hidden="1" customHeight="1" spans="1:13">
      <c r="A369" t="str">
        <f t="shared" si="15"/>
        <v>,1626471</v>
      </c>
      <c r="B369" t="str">
        <f>VLOOKUP(E369,HOP!$B$12:$J$744,9,0)</f>
        <v>携程盛景直连</v>
      </c>
      <c r="C369" t="str">
        <f>VLOOKUP(E369,HOP!$B$12:$G$744,6,0)</f>
        <v>USD</v>
      </c>
      <c r="D369" t="str">
        <f>VLOOKUP(E369,Sheet1!$B$1:$C$733,2,0)</f>
        <v>1626471</v>
      </c>
      <c r="E369" s="8" t="s">
        <v>2144</v>
      </c>
      <c r="F369" s="9">
        <v>36</v>
      </c>
      <c r="G369">
        <f t="shared" si="16"/>
        <v>36</v>
      </c>
      <c r="H369">
        <f>VLOOKUP(E369,'[1]Booking Info'!$B$12:$H$613,7,0)-F369</f>
        <v>0</v>
      </c>
      <c r="J369" s="12" t="s">
        <v>995</v>
      </c>
      <c r="K369" s="12" t="s">
        <v>990</v>
      </c>
      <c r="L369" s="13">
        <v>154</v>
      </c>
      <c r="M369">
        <f t="shared" si="17"/>
        <v>154</v>
      </c>
    </row>
    <row r="370" ht="13" hidden="1" customHeight="1" spans="1:13">
      <c r="A370" t="str">
        <f t="shared" si="15"/>
        <v>,1633136</v>
      </c>
      <c r="B370" t="str">
        <f>VLOOKUP(E370,HOP!$B$12:$J$744,9,0)</f>
        <v>携程盛景直连</v>
      </c>
      <c r="C370" t="str">
        <f>VLOOKUP(E370,HOP!$B$12:$G$744,6,0)</f>
        <v>USD</v>
      </c>
      <c r="D370" t="str">
        <f>VLOOKUP(E370,Sheet1!$B$1:$C$733,2,0)</f>
        <v>1633136</v>
      </c>
      <c r="E370" s="8" t="s">
        <v>2150</v>
      </c>
      <c r="F370" s="9">
        <v>66</v>
      </c>
      <c r="G370">
        <f t="shared" si="16"/>
        <v>66</v>
      </c>
      <c r="H370">
        <f>VLOOKUP(E370,'[1]Booking Info'!$B$12:$H$613,7,0)-F370</f>
        <v>0</v>
      </c>
      <c r="J370" s="12" t="s">
        <v>415</v>
      </c>
      <c r="K370" s="12" t="s">
        <v>409</v>
      </c>
      <c r="L370" s="13">
        <v>398</v>
      </c>
      <c r="M370">
        <f t="shared" si="17"/>
        <v>398</v>
      </c>
    </row>
    <row r="371" ht="13" hidden="1" customHeight="1" spans="1:13">
      <c r="A371" t="str">
        <f t="shared" si="15"/>
        <v>,1631662</v>
      </c>
      <c r="B371" t="str">
        <f>VLOOKUP(E371,HOP!$B$12:$J$744,9,0)</f>
        <v>携程盛景直连</v>
      </c>
      <c r="C371" t="str">
        <f>VLOOKUP(E371,HOP!$B$12:$G$744,6,0)</f>
        <v>USD</v>
      </c>
      <c r="D371" t="str">
        <f>VLOOKUP(E371,Sheet1!$B$1:$C$733,2,0)</f>
        <v>1631662</v>
      </c>
      <c r="E371" s="8" t="s">
        <v>2154</v>
      </c>
      <c r="F371" s="9">
        <v>332</v>
      </c>
      <c r="G371">
        <f t="shared" si="16"/>
        <v>332</v>
      </c>
      <c r="H371">
        <f>VLOOKUP(E371,'[1]Booking Info'!$B$12:$H$613,7,0)-F371</f>
        <v>0</v>
      </c>
      <c r="J371" s="12" t="s">
        <v>1903</v>
      </c>
      <c r="K371" s="12" t="s">
        <v>1899</v>
      </c>
      <c r="L371" s="13">
        <v>144</v>
      </c>
      <c r="M371">
        <f t="shared" si="17"/>
        <v>144</v>
      </c>
    </row>
    <row r="372" ht="13" hidden="1" customHeight="1" spans="1:13">
      <c r="A372" t="str">
        <f t="shared" si="15"/>
        <v>,1629532</v>
      </c>
      <c r="B372" t="str">
        <f>VLOOKUP(E372,HOP!$B$12:$J$744,9,0)</f>
        <v>携程盛景直连</v>
      </c>
      <c r="C372" t="str">
        <f>VLOOKUP(E372,HOP!$B$12:$G$744,6,0)</f>
        <v>USD</v>
      </c>
      <c r="D372" t="str">
        <f>VLOOKUP(E372,Sheet1!$B$1:$C$733,2,0)</f>
        <v>1629532</v>
      </c>
      <c r="E372" s="8" t="s">
        <v>2161</v>
      </c>
      <c r="F372" s="9">
        <v>46</v>
      </c>
      <c r="G372">
        <f t="shared" si="16"/>
        <v>46</v>
      </c>
      <c r="H372">
        <f>VLOOKUP(E372,'[1]Booking Info'!$B$12:$H$613,7,0)-F372</f>
        <v>0</v>
      </c>
      <c r="J372" s="12" t="s">
        <v>2635</v>
      </c>
      <c r="K372" s="12" t="s">
        <v>2631</v>
      </c>
      <c r="L372" s="13">
        <v>235</v>
      </c>
      <c r="M372">
        <f t="shared" si="17"/>
        <v>235</v>
      </c>
    </row>
    <row r="373" ht="13" hidden="1" customHeight="1" spans="1:13">
      <c r="A373" t="str">
        <f t="shared" si="15"/>
        <v>,1633304</v>
      </c>
      <c r="B373" t="str">
        <f>VLOOKUP(E373,HOP!$B$12:$J$744,9,0)</f>
        <v>携程盛景直连</v>
      </c>
      <c r="C373" t="str">
        <f>VLOOKUP(E373,HOP!$B$12:$G$744,6,0)</f>
        <v>USD</v>
      </c>
      <c r="D373" t="str">
        <f>VLOOKUP(E373,Sheet1!$B$1:$C$733,2,0)</f>
        <v>1633304</v>
      </c>
      <c r="E373" s="8" t="s">
        <v>2167</v>
      </c>
      <c r="F373" s="9">
        <v>117</v>
      </c>
      <c r="G373">
        <f t="shared" si="16"/>
        <v>117</v>
      </c>
      <c r="H373">
        <f>VLOOKUP(E373,'[1]Booking Info'!$B$12:$H$613,7,0)-F373</f>
        <v>0</v>
      </c>
      <c r="J373" s="12" t="s">
        <v>726</v>
      </c>
      <c r="K373" s="12" t="s">
        <v>722</v>
      </c>
      <c r="L373" s="13">
        <v>92</v>
      </c>
      <c r="M373">
        <f t="shared" si="17"/>
        <v>92</v>
      </c>
    </row>
    <row r="374" ht="13" hidden="1" customHeight="1" spans="1:13">
      <c r="A374" t="str">
        <f t="shared" si="15"/>
        <v>,1632183</v>
      </c>
      <c r="B374" t="str">
        <f>VLOOKUP(E374,HOP!$B$12:$J$744,9,0)</f>
        <v>携程盛景直连</v>
      </c>
      <c r="C374" t="str">
        <f>VLOOKUP(E374,HOP!$B$12:$G$744,6,0)</f>
        <v>USD</v>
      </c>
      <c r="D374" t="str">
        <f>VLOOKUP(E374,Sheet1!$B$1:$C$733,2,0)</f>
        <v>1632183</v>
      </c>
      <c r="E374" s="8" t="s">
        <v>2173</v>
      </c>
      <c r="F374" s="9">
        <v>139</v>
      </c>
      <c r="G374">
        <f t="shared" si="16"/>
        <v>139</v>
      </c>
      <c r="H374">
        <f>VLOOKUP(E374,'[1]Booking Info'!$B$12:$H$613,7,0)-F374</f>
        <v>0</v>
      </c>
      <c r="J374" s="12" t="s">
        <v>789</v>
      </c>
      <c r="K374" s="12" t="s">
        <v>784</v>
      </c>
      <c r="L374" s="13">
        <v>30</v>
      </c>
      <c r="M374">
        <f t="shared" si="17"/>
        <v>30</v>
      </c>
    </row>
    <row r="375" ht="13" hidden="1" customHeight="1" spans="1:13">
      <c r="A375" t="str">
        <f t="shared" si="15"/>
        <v>,1632110</v>
      </c>
      <c r="B375" t="str">
        <f>VLOOKUP(E375,HOP!$B$12:$J$744,9,0)</f>
        <v>携程盛景直连</v>
      </c>
      <c r="C375" t="str">
        <f>VLOOKUP(E375,HOP!$B$12:$G$744,6,0)</f>
        <v>USD</v>
      </c>
      <c r="D375" t="str">
        <f>VLOOKUP(E375,Sheet1!$B$1:$C$733,2,0)</f>
        <v>1632110</v>
      </c>
      <c r="E375" s="8" t="s">
        <v>2180</v>
      </c>
      <c r="F375" s="9">
        <v>261</v>
      </c>
      <c r="G375">
        <f t="shared" si="16"/>
        <v>261</v>
      </c>
      <c r="H375">
        <f>VLOOKUP(E375,'[1]Booking Info'!$B$12:$H$613,7,0)-F375</f>
        <v>0</v>
      </c>
      <c r="J375" s="12" t="s">
        <v>3289</v>
      </c>
      <c r="K375" s="12" t="s">
        <v>3285</v>
      </c>
      <c r="L375" s="13">
        <v>255</v>
      </c>
      <c r="M375">
        <f t="shared" si="17"/>
        <v>255</v>
      </c>
    </row>
    <row r="376" ht="13" hidden="1" customHeight="1" spans="1:13">
      <c r="A376" t="str">
        <f t="shared" si="15"/>
        <v>,1623408</v>
      </c>
      <c r="B376" t="str">
        <f>VLOOKUP(E376,HOP!$B$12:$J$744,9,0)</f>
        <v>携程盛景直连</v>
      </c>
      <c r="C376" t="str">
        <f>VLOOKUP(E376,HOP!$B$12:$G$744,6,0)</f>
        <v>USD</v>
      </c>
      <c r="D376" t="str">
        <f>VLOOKUP(E376,Sheet1!$B$1:$C$733,2,0)</f>
        <v>1623408</v>
      </c>
      <c r="E376" s="8" t="s">
        <v>2187</v>
      </c>
      <c r="F376" s="9">
        <v>42</v>
      </c>
      <c r="G376">
        <f t="shared" si="16"/>
        <v>42</v>
      </c>
      <c r="H376">
        <f>VLOOKUP(E376,'[1]Booking Info'!$B$12:$H$613,7,0)-F376</f>
        <v>0</v>
      </c>
      <c r="J376" s="12" t="s">
        <v>1649</v>
      </c>
      <c r="K376" s="12" t="s">
        <v>1643</v>
      </c>
      <c r="L376" s="13">
        <v>133</v>
      </c>
      <c r="M376">
        <f t="shared" si="17"/>
        <v>133</v>
      </c>
    </row>
    <row r="377" ht="13" hidden="1" customHeight="1" spans="1:13">
      <c r="A377" t="str">
        <f t="shared" si="15"/>
        <v>,1628794</v>
      </c>
      <c r="B377" t="str">
        <f>VLOOKUP(E377,HOP!$B$12:$J$744,9,0)</f>
        <v>携程盛景直连</v>
      </c>
      <c r="C377" t="str">
        <f>VLOOKUP(E377,HOP!$B$12:$G$744,6,0)</f>
        <v>USD</v>
      </c>
      <c r="D377" t="str">
        <f>VLOOKUP(E377,Sheet1!$B$1:$C$733,2,0)</f>
        <v>1628794</v>
      </c>
      <c r="E377" s="8" t="s">
        <v>2192</v>
      </c>
      <c r="F377" s="9">
        <v>220</v>
      </c>
      <c r="G377">
        <f t="shared" si="16"/>
        <v>220</v>
      </c>
      <c r="H377">
        <f>VLOOKUP(E377,'[1]Booking Info'!$B$12:$H$613,7,0)-F377</f>
        <v>0</v>
      </c>
      <c r="J377" s="12" t="s">
        <v>3301</v>
      </c>
      <c r="K377" s="12" t="s">
        <v>3295</v>
      </c>
      <c r="L377" s="13">
        <v>906</v>
      </c>
      <c r="M377">
        <f t="shared" si="17"/>
        <v>906</v>
      </c>
    </row>
    <row r="378" ht="13" hidden="1" customHeight="1" spans="1:13">
      <c r="A378" t="str">
        <f t="shared" si="15"/>
        <v>,1632427</v>
      </c>
      <c r="B378" t="str">
        <f>VLOOKUP(E378,HOP!$B$12:$J$744,9,0)</f>
        <v>携程盛景直连</v>
      </c>
      <c r="C378" t="str">
        <f>VLOOKUP(E378,HOP!$B$12:$G$744,6,0)</f>
        <v>USD</v>
      </c>
      <c r="D378" t="str">
        <f>VLOOKUP(E378,Sheet1!$B$1:$C$733,2,0)</f>
        <v>1632427</v>
      </c>
      <c r="E378" s="8" t="s">
        <v>2199</v>
      </c>
      <c r="F378" s="9">
        <v>35</v>
      </c>
      <c r="G378">
        <f t="shared" si="16"/>
        <v>35</v>
      </c>
      <c r="H378">
        <f>VLOOKUP(E378,'[1]Booking Info'!$B$12:$H$613,7,0)-F378</f>
        <v>0</v>
      </c>
      <c r="J378" s="12" t="s">
        <v>236</v>
      </c>
      <c r="K378" s="12" t="s">
        <v>231</v>
      </c>
      <c r="L378" s="13">
        <v>400</v>
      </c>
      <c r="M378">
        <f t="shared" si="17"/>
        <v>400</v>
      </c>
    </row>
    <row r="379" ht="13" hidden="1" customHeight="1" spans="1:13">
      <c r="A379" t="str">
        <f t="shared" si="15"/>
        <v>,1622968</v>
      </c>
      <c r="B379" t="str">
        <f>VLOOKUP(E379,HOP!$B$12:$J$744,9,0)</f>
        <v>携程盛景直连</v>
      </c>
      <c r="C379" t="str">
        <f>VLOOKUP(E379,HOP!$B$12:$G$744,6,0)</f>
        <v>USD</v>
      </c>
      <c r="D379" t="str">
        <f>VLOOKUP(E379,Sheet1!$B$1:$C$733,2,0)</f>
        <v>1622968</v>
      </c>
      <c r="E379" s="8" t="s">
        <v>2206</v>
      </c>
      <c r="F379" s="9">
        <v>227</v>
      </c>
      <c r="G379">
        <f t="shared" si="16"/>
        <v>227</v>
      </c>
      <c r="H379">
        <f>VLOOKUP(E379,'[1]Booking Info'!$B$12:$H$613,7,0)-F379</f>
        <v>0</v>
      </c>
      <c r="J379" s="12" t="s">
        <v>629</v>
      </c>
      <c r="K379" s="12" t="s">
        <v>623</v>
      </c>
      <c r="L379" s="13">
        <v>46</v>
      </c>
      <c r="M379">
        <f t="shared" si="17"/>
        <v>46</v>
      </c>
    </row>
    <row r="380" ht="13" hidden="1" customHeight="1" spans="1:13">
      <c r="A380" t="str">
        <f t="shared" si="15"/>
        <v>,1633189</v>
      </c>
      <c r="B380" t="str">
        <f>VLOOKUP(E380,HOP!$B$12:$J$744,9,0)</f>
        <v>携程盛景直连</v>
      </c>
      <c r="C380" t="str">
        <f>VLOOKUP(E380,HOP!$B$12:$G$744,6,0)</f>
        <v>USD</v>
      </c>
      <c r="D380" t="str">
        <f>VLOOKUP(E380,Sheet1!$B$1:$C$733,2,0)</f>
        <v>1633189</v>
      </c>
      <c r="E380" s="8" t="s">
        <v>2213</v>
      </c>
      <c r="F380" s="9">
        <v>183</v>
      </c>
      <c r="G380">
        <f t="shared" si="16"/>
        <v>183</v>
      </c>
      <c r="H380">
        <f>VLOOKUP(E380,'[1]Booking Info'!$B$12:$H$613,7,0)-F380</f>
        <v>0</v>
      </c>
      <c r="J380" s="12" t="s">
        <v>342</v>
      </c>
      <c r="K380" s="12" t="s">
        <v>337</v>
      </c>
      <c r="L380" s="13">
        <v>82</v>
      </c>
      <c r="M380">
        <f t="shared" si="17"/>
        <v>82</v>
      </c>
    </row>
    <row r="381" ht="13" hidden="1" customHeight="1" spans="1:13">
      <c r="A381" t="str">
        <f t="shared" si="15"/>
        <v>,1630787</v>
      </c>
      <c r="B381" t="str">
        <f>VLOOKUP(E381,HOP!$B$12:$J$744,9,0)</f>
        <v>携程盛景直连</v>
      </c>
      <c r="C381" t="str">
        <f>VLOOKUP(E381,HOP!$B$12:$G$744,6,0)</f>
        <v>USD</v>
      </c>
      <c r="D381" t="str">
        <f>VLOOKUP(E381,Sheet1!$B$1:$C$733,2,0)</f>
        <v>1630787</v>
      </c>
      <c r="E381" s="8" t="s">
        <v>2216</v>
      </c>
      <c r="F381" s="9">
        <v>29</v>
      </c>
      <c r="G381">
        <f t="shared" si="16"/>
        <v>29</v>
      </c>
      <c r="H381">
        <f>VLOOKUP(E381,'[1]Booking Info'!$B$12:$H$613,7,0)-F381</f>
        <v>0</v>
      </c>
      <c r="J381" s="12" t="s">
        <v>2441</v>
      </c>
      <c r="K381" s="12" t="s">
        <v>2439</v>
      </c>
      <c r="L381" s="13">
        <v>266</v>
      </c>
      <c r="M381">
        <f t="shared" si="17"/>
        <v>266</v>
      </c>
    </row>
    <row r="382" ht="13" hidden="1" customHeight="1" spans="1:13">
      <c r="A382" t="str">
        <f t="shared" si="15"/>
        <v>,1632283</v>
      </c>
      <c r="B382" t="str">
        <f>VLOOKUP(E382,HOP!$B$12:$J$744,9,0)</f>
        <v>携程盛景直连</v>
      </c>
      <c r="C382" t="str">
        <f>VLOOKUP(E382,HOP!$B$12:$G$744,6,0)</f>
        <v>USD</v>
      </c>
      <c r="D382" t="str">
        <f>VLOOKUP(E382,Sheet1!$B$1:$C$733,2,0)</f>
        <v>1632283</v>
      </c>
      <c r="E382" s="8" t="s">
        <v>2223</v>
      </c>
      <c r="F382" s="9">
        <v>54</v>
      </c>
      <c r="G382">
        <f t="shared" si="16"/>
        <v>54</v>
      </c>
      <c r="H382">
        <f>VLOOKUP(E382,'[1]Booking Info'!$B$12:$H$613,7,0)-F382</f>
        <v>0</v>
      </c>
      <c r="J382" s="12" t="s">
        <v>1026</v>
      </c>
      <c r="K382" s="12" t="s">
        <v>1020</v>
      </c>
      <c r="L382" s="13">
        <v>642</v>
      </c>
      <c r="M382">
        <f t="shared" si="17"/>
        <v>642</v>
      </c>
    </row>
    <row r="383" ht="13" hidden="1" customHeight="1" spans="1:13">
      <c r="A383" t="str">
        <f t="shared" si="15"/>
        <v>,1621536</v>
      </c>
      <c r="B383" t="str">
        <f>VLOOKUP(E383,HOP!$B$12:$J$744,9,0)</f>
        <v>携程盛景直连</v>
      </c>
      <c r="C383" t="str">
        <f>VLOOKUP(E383,HOP!$B$12:$G$744,6,0)</f>
        <v>USD</v>
      </c>
      <c r="D383" t="str">
        <f>VLOOKUP(E383,Sheet1!$B$1:$C$733,2,0)</f>
        <v>1621536</v>
      </c>
      <c r="E383" s="8" t="s">
        <v>2229</v>
      </c>
      <c r="F383" s="9">
        <v>222</v>
      </c>
      <c r="G383">
        <f t="shared" si="16"/>
        <v>222</v>
      </c>
      <c r="H383">
        <f>VLOOKUP(E383,'[1]Booking Info'!$B$12:$H$613,7,0)-F383</f>
        <v>0</v>
      </c>
      <c r="J383" s="12" t="s">
        <v>1044</v>
      </c>
      <c r="K383" s="12" t="s">
        <v>1040</v>
      </c>
      <c r="L383" s="13">
        <v>158</v>
      </c>
      <c r="M383">
        <f t="shared" si="17"/>
        <v>158</v>
      </c>
    </row>
    <row r="384" ht="13" hidden="1" customHeight="1" spans="1:13">
      <c r="A384" t="str">
        <f t="shared" si="15"/>
        <v>,1630630</v>
      </c>
      <c r="B384" t="str">
        <f>VLOOKUP(E384,HOP!$B$12:$J$744,9,0)</f>
        <v>携程盛景直连</v>
      </c>
      <c r="C384" t="str">
        <f>VLOOKUP(E384,HOP!$B$12:$G$744,6,0)</f>
        <v>USD</v>
      </c>
      <c r="D384" t="str">
        <f>VLOOKUP(E384,Sheet1!$B$1:$C$733,2,0)</f>
        <v>1630630</v>
      </c>
      <c r="E384" s="8" t="s">
        <v>2236</v>
      </c>
      <c r="F384" s="9">
        <v>180</v>
      </c>
      <c r="G384">
        <f t="shared" si="16"/>
        <v>180</v>
      </c>
      <c r="H384">
        <f>VLOOKUP(E384,'[1]Booking Info'!$B$12:$H$613,7,0)-F384</f>
        <v>0</v>
      </c>
      <c r="J384" s="12" t="s">
        <v>745</v>
      </c>
      <c r="K384" s="12" t="s">
        <v>741</v>
      </c>
      <c r="L384" s="13">
        <v>136</v>
      </c>
      <c r="M384">
        <f t="shared" si="17"/>
        <v>136</v>
      </c>
    </row>
    <row r="385" ht="13" hidden="1" customHeight="1" spans="1:13">
      <c r="A385" t="str">
        <f t="shared" si="15"/>
        <v>,1632191</v>
      </c>
      <c r="B385" t="str">
        <f>VLOOKUP(E385,HOP!$B$12:$J$744,9,0)</f>
        <v>携程盛景直连</v>
      </c>
      <c r="C385" t="str">
        <f>VLOOKUP(E385,HOP!$B$12:$G$744,6,0)</f>
        <v>USD</v>
      </c>
      <c r="D385" t="str">
        <f>VLOOKUP(E385,Sheet1!$B$1:$C$733,2,0)</f>
        <v>1632191</v>
      </c>
      <c r="E385" s="8" t="s">
        <v>2243</v>
      </c>
      <c r="F385" s="9">
        <v>287</v>
      </c>
      <c r="G385">
        <f t="shared" si="16"/>
        <v>287</v>
      </c>
      <c r="H385">
        <f>VLOOKUP(E385,'[1]Booking Info'!$B$12:$H$613,7,0)-F385</f>
        <v>0</v>
      </c>
      <c r="J385" s="12" t="s">
        <v>547</v>
      </c>
      <c r="K385" s="12" t="s">
        <v>544</v>
      </c>
      <c r="L385" s="13">
        <v>290</v>
      </c>
      <c r="M385">
        <f t="shared" si="17"/>
        <v>290</v>
      </c>
    </row>
    <row r="386" ht="13" hidden="1" customHeight="1" spans="1:13">
      <c r="A386" t="str">
        <f t="shared" si="15"/>
        <v>,1632080</v>
      </c>
      <c r="B386" t="str">
        <f>VLOOKUP(E386,HOP!$B$12:$J$744,9,0)</f>
        <v>携程盛景直连</v>
      </c>
      <c r="C386" t="str">
        <f>VLOOKUP(E386,HOP!$B$12:$G$744,6,0)</f>
        <v>USD</v>
      </c>
      <c r="D386" t="str">
        <f>VLOOKUP(E386,Sheet1!$B$1:$C$733,2,0)</f>
        <v>1632080</v>
      </c>
      <c r="E386" s="8" t="s">
        <v>2250</v>
      </c>
      <c r="F386" s="9">
        <v>28</v>
      </c>
      <c r="G386">
        <f t="shared" si="16"/>
        <v>28</v>
      </c>
      <c r="H386">
        <f>VLOOKUP(E386,'[1]Booking Info'!$B$12:$H$613,7,0)-F386</f>
        <v>0</v>
      </c>
      <c r="J386" s="12" t="s">
        <v>679</v>
      </c>
      <c r="K386" s="12" t="s">
        <v>673</v>
      </c>
      <c r="L386" s="13">
        <v>270</v>
      </c>
      <c r="M386">
        <f t="shared" si="17"/>
        <v>270</v>
      </c>
    </row>
    <row r="387" ht="13" hidden="1" customHeight="1" spans="1:13">
      <c r="A387" t="str">
        <f t="shared" ref="A387:A450" si="18">$A$1&amp;D387</f>
        <v>,1632899</v>
      </c>
      <c r="B387" t="str">
        <f>VLOOKUP(E387,HOP!$B$12:$J$744,9,0)</f>
        <v>携程盛景直连</v>
      </c>
      <c r="C387" t="str">
        <f>VLOOKUP(E387,HOP!$B$12:$G$744,6,0)</f>
        <v>USD</v>
      </c>
      <c r="D387" t="str">
        <f>VLOOKUP(E387,Sheet1!$B$1:$C$733,2,0)</f>
        <v>1632899</v>
      </c>
      <c r="E387" s="8" t="s">
        <v>2255</v>
      </c>
      <c r="F387" s="9">
        <v>33</v>
      </c>
      <c r="G387">
        <f t="shared" ref="G387:G450" si="19">SUMIF($K$1:$K$733,E387,$L$1:$L$733)</f>
        <v>33</v>
      </c>
      <c r="H387">
        <f>VLOOKUP(E387,'[1]Booking Info'!$B$12:$H$613,7,0)-F387</f>
        <v>0</v>
      </c>
      <c r="J387" s="12" t="s">
        <v>939</v>
      </c>
      <c r="K387" s="12" t="s">
        <v>936</v>
      </c>
      <c r="L387" s="13">
        <v>91</v>
      </c>
      <c r="M387">
        <f t="shared" ref="M387:M450" si="20">VLOOKUP(K387,$E$1:$F$728,2,0)</f>
        <v>91</v>
      </c>
    </row>
    <row r="388" ht="13" hidden="1" customHeight="1" spans="1:13">
      <c r="A388" t="str">
        <f t="shared" si="18"/>
        <v>,1626825</v>
      </c>
      <c r="B388" t="str">
        <f>VLOOKUP(E388,HOP!$B$12:$J$744,9,0)</f>
        <v>携程盛景直连</v>
      </c>
      <c r="C388" t="str">
        <f>VLOOKUP(E388,HOP!$B$12:$G$744,6,0)</f>
        <v>USD</v>
      </c>
      <c r="D388" t="str">
        <f>VLOOKUP(E388,Sheet1!$B$1:$C$733,2,0)</f>
        <v>1626825</v>
      </c>
      <c r="E388" s="8" t="s">
        <v>2258</v>
      </c>
      <c r="F388" s="9">
        <v>223</v>
      </c>
      <c r="G388">
        <f t="shared" si="19"/>
        <v>223</v>
      </c>
      <c r="H388">
        <f>VLOOKUP(E388,'[1]Booking Info'!$B$12:$H$613,7,0)-F388</f>
        <v>0</v>
      </c>
      <c r="J388" s="12" t="s">
        <v>1302</v>
      </c>
      <c r="K388" s="12" t="s">
        <v>1299</v>
      </c>
      <c r="L388" s="13">
        <v>202</v>
      </c>
      <c r="M388">
        <f t="shared" si="20"/>
        <v>202</v>
      </c>
    </row>
    <row r="389" ht="13" hidden="1" customHeight="1" spans="1:13">
      <c r="A389" t="str">
        <f t="shared" si="18"/>
        <v>,1625703</v>
      </c>
      <c r="B389" t="str">
        <f>VLOOKUP(E389,HOP!$B$12:$J$744,9,0)</f>
        <v>携程盛景直连</v>
      </c>
      <c r="C389" t="str">
        <f>VLOOKUP(E389,HOP!$B$12:$G$744,6,0)</f>
        <v>USD</v>
      </c>
      <c r="D389" t="str">
        <f>VLOOKUP(E389,Sheet1!$B$1:$C$733,2,0)</f>
        <v>1625703</v>
      </c>
      <c r="E389" s="8" t="s">
        <v>2263</v>
      </c>
      <c r="F389" s="9">
        <v>143</v>
      </c>
      <c r="G389">
        <f t="shared" si="19"/>
        <v>143</v>
      </c>
      <c r="H389">
        <f>VLOOKUP(E389,'[1]Booking Info'!$B$12:$H$613,7,0)-F389</f>
        <v>0</v>
      </c>
      <c r="J389" s="12" t="s">
        <v>1939</v>
      </c>
      <c r="K389" s="12" t="s">
        <v>1935</v>
      </c>
      <c r="L389" s="13">
        <v>116</v>
      </c>
      <c r="M389">
        <f t="shared" si="20"/>
        <v>116</v>
      </c>
    </row>
    <row r="390" ht="13" hidden="1" customHeight="1" spans="1:13">
      <c r="A390" t="str">
        <f t="shared" si="18"/>
        <v>,1628591</v>
      </c>
      <c r="B390" t="str">
        <f>VLOOKUP(E390,HOP!$B$12:$J$744,9,0)</f>
        <v>携程盛景直连</v>
      </c>
      <c r="C390" t="str">
        <f>VLOOKUP(E390,HOP!$B$12:$G$744,6,0)</f>
        <v>USD</v>
      </c>
      <c r="D390" t="str">
        <f>VLOOKUP(E390,Sheet1!$B$1:$C$733,2,0)</f>
        <v>1628591</v>
      </c>
      <c r="E390" s="8" t="s">
        <v>2270</v>
      </c>
      <c r="F390" s="9">
        <v>76</v>
      </c>
      <c r="G390">
        <f t="shared" si="19"/>
        <v>76</v>
      </c>
      <c r="H390">
        <f>VLOOKUP(E390,'[1]Booking Info'!$B$12:$H$613,7,0)-F390</f>
        <v>0</v>
      </c>
      <c r="J390" s="12" t="s">
        <v>304</v>
      </c>
      <c r="K390" s="12" t="s">
        <v>299</v>
      </c>
      <c r="L390" s="13">
        <v>82</v>
      </c>
      <c r="M390">
        <f t="shared" si="20"/>
        <v>82</v>
      </c>
    </row>
    <row r="391" ht="13" hidden="1" customHeight="1" spans="1:13">
      <c r="A391" t="str">
        <f t="shared" si="18"/>
        <v>,1632217</v>
      </c>
      <c r="B391" t="str">
        <f>VLOOKUP(E391,HOP!$B$12:$J$744,9,0)</f>
        <v>携程盛景直连</v>
      </c>
      <c r="C391" t="str">
        <f>VLOOKUP(E391,HOP!$B$12:$G$744,6,0)</f>
        <v>USD</v>
      </c>
      <c r="D391" t="str">
        <f>VLOOKUP(E391,Sheet1!$B$1:$C$733,2,0)</f>
        <v>1632217</v>
      </c>
      <c r="E391" s="8" t="s">
        <v>2277</v>
      </c>
      <c r="F391" s="9">
        <v>48</v>
      </c>
      <c r="G391">
        <f t="shared" si="19"/>
        <v>48</v>
      </c>
      <c r="H391">
        <f>VLOOKUP(E391,'[1]Booking Info'!$B$12:$H$613,7,0)-F391</f>
        <v>0</v>
      </c>
      <c r="J391" s="12" t="s">
        <v>1238</v>
      </c>
      <c r="K391" s="12" t="s">
        <v>1233</v>
      </c>
      <c r="L391" s="13">
        <v>71</v>
      </c>
      <c r="M391">
        <f t="shared" si="20"/>
        <v>71</v>
      </c>
    </row>
    <row r="392" ht="13" hidden="1" customHeight="1" spans="1:13">
      <c r="A392" t="str">
        <f t="shared" si="18"/>
        <v>,1632216</v>
      </c>
      <c r="B392" t="str">
        <f>VLOOKUP(E392,HOP!$B$12:$J$744,9,0)</f>
        <v>携程盛景直连</v>
      </c>
      <c r="C392" t="str">
        <f>VLOOKUP(E392,HOP!$B$12:$G$744,6,0)</f>
        <v>USD</v>
      </c>
      <c r="D392" t="str">
        <f>VLOOKUP(E392,Sheet1!$B$1:$C$733,2,0)</f>
        <v>1632216</v>
      </c>
      <c r="E392" s="8" t="s">
        <v>2283</v>
      </c>
      <c r="F392" s="9">
        <v>132</v>
      </c>
      <c r="G392">
        <f t="shared" si="19"/>
        <v>132</v>
      </c>
      <c r="H392">
        <f>VLOOKUP(E392,'[1]Booking Info'!$B$12:$H$613,7,0)-F392</f>
        <v>0</v>
      </c>
      <c r="J392" s="12" t="s">
        <v>3162</v>
      </c>
      <c r="K392" s="12" t="s">
        <v>3159</v>
      </c>
      <c r="L392" s="13">
        <v>244</v>
      </c>
      <c r="M392">
        <f t="shared" si="20"/>
        <v>244</v>
      </c>
    </row>
    <row r="393" ht="13" hidden="1" customHeight="1" spans="1:13">
      <c r="A393" t="str">
        <f t="shared" si="18"/>
        <v>,1628630</v>
      </c>
      <c r="B393" t="str">
        <f>VLOOKUP(E393,HOP!$B$12:$J$744,9,0)</f>
        <v>携程-盛景</v>
      </c>
      <c r="C393" t="str">
        <f>VLOOKUP(E393,HOP!$B$12:$G$744,6,0)</f>
        <v>RMB</v>
      </c>
      <c r="D393" t="str">
        <f>VLOOKUP(E393,Sheet1!$B$1:$C$733,2,0)</f>
        <v>1628630</v>
      </c>
      <c r="E393" s="8" t="s">
        <v>2288</v>
      </c>
      <c r="F393" s="9">
        <v>1125</v>
      </c>
      <c r="G393">
        <f t="shared" si="19"/>
        <v>1125</v>
      </c>
      <c r="J393" s="12" t="s">
        <v>1387</v>
      </c>
      <c r="K393" s="12" t="s">
        <v>1381</v>
      </c>
      <c r="L393" s="13">
        <v>600.99</v>
      </c>
      <c r="M393">
        <f t="shared" si="20"/>
        <v>601</v>
      </c>
    </row>
    <row r="394" ht="13" hidden="1" customHeight="1" spans="1:13">
      <c r="A394" t="str">
        <f t="shared" si="18"/>
        <v>,1632513</v>
      </c>
      <c r="B394" t="str">
        <f>VLOOKUP(E394,HOP!$B$12:$J$744,9,0)</f>
        <v>携程盛景直连</v>
      </c>
      <c r="C394" t="str">
        <f>VLOOKUP(E394,HOP!$B$12:$G$744,6,0)</f>
        <v>USD</v>
      </c>
      <c r="D394" t="str">
        <f>VLOOKUP(E394,Sheet1!$B$1:$C$733,2,0)</f>
        <v>1632513</v>
      </c>
      <c r="E394" s="8" t="s">
        <v>2294</v>
      </c>
      <c r="F394" s="9">
        <v>226</v>
      </c>
      <c r="G394">
        <f t="shared" si="19"/>
        <v>226</v>
      </c>
      <c r="H394">
        <f>VLOOKUP(E394,'[1]Booking Info'!$B$12:$H$613,7,0)-F394</f>
        <v>0</v>
      </c>
      <c r="J394" s="12" t="s">
        <v>699</v>
      </c>
      <c r="K394" s="12" t="s">
        <v>694</v>
      </c>
      <c r="L394" s="13">
        <v>323</v>
      </c>
      <c r="M394">
        <f t="shared" si="20"/>
        <v>323</v>
      </c>
    </row>
    <row r="395" ht="13" hidden="1" customHeight="1" spans="1:13">
      <c r="A395" t="str">
        <f t="shared" si="18"/>
        <v>,1606648</v>
      </c>
      <c r="B395" t="str">
        <f>VLOOKUP(E395,HOP!$B$12:$J$744,9,0)</f>
        <v>携程盛景直连</v>
      </c>
      <c r="C395" t="str">
        <f>VLOOKUP(E395,HOP!$B$12:$G$744,6,0)</f>
        <v>RMB</v>
      </c>
      <c r="D395" t="str">
        <f>VLOOKUP(E395,Sheet1!$B$1:$C$733,2,0)</f>
        <v>1606648</v>
      </c>
      <c r="E395" s="8" t="s">
        <v>2301</v>
      </c>
      <c r="F395" s="9">
        <v>2372</v>
      </c>
      <c r="G395">
        <f t="shared" si="19"/>
        <v>2372</v>
      </c>
      <c r="J395" s="12" t="s">
        <v>498</v>
      </c>
      <c r="K395" s="12" t="s">
        <v>495</v>
      </c>
      <c r="L395" s="13">
        <v>113</v>
      </c>
      <c r="M395">
        <f t="shared" si="20"/>
        <v>113</v>
      </c>
    </row>
    <row r="396" ht="13" hidden="1" customHeight="1" spans="1:13">
      <c r="A396" t="str">
        <f t="shared" si="18"/>
        <v>,1620203</v>
      </c>
      <c r="B396" t="str">
        <f>VLOOKUP(E396,HOP!$B$12:$J$744,9,0)</f>
        <v>携程盛景直连</v>
      </c>
      <c r="C396" t="str">
        <f>VLOOKUP(E396,HOP!$B$12:$G$744,6,0)</f>
        <v>USD</v>
      </c>
      <c r="D396" t="str">
        <f>VLOOKUP(E396,Sheet1!$B$1:$C$733,2,0)</f>
        <v>1620203</v>
      </c>
      <c r="E396" s="8" t="s">
        <v>2306</v>
      </c>
      <c r="F396" s="9">
        <v>70</v>
      </c>
      <c r="G396">
        <f t="shared" si="19"/>
        <v>70</v>
      </c>
      <c r="H396">
        <f>VLOOKUP(E396,'[1]Booking Info'!$B$12:$H$613,7,0)-F396</f>
        <v>0</v>
      </c>
      <c r="J396" s="12" t="s">
        <v>1698</v>
      </c>
      <c r="K396" s="12" t="s">
        <v>1695</v>
      </c>
      <c r="L396" s="13">
        <v>937</v>
      </c>
      <c r="M396">
        <f t="shared" si="20"/>
        <v>937</v>
      </c>
    </row>
    <row r="397" ht="13" hidden="1" customHeight="1" spans="1:13">
      <c r="A397" t="str">
        <f t="shared" si="18"/>
        <v>,1627284</v>
      </c>
      <c r="B397" t="str">
        <f>VLOOKUP(E397,HOP!$B$12:$J$744,9,0)</f>
        <v>携程盛景直连</v>
      </c>
      <c r="C397" t="str">
        <f>VLOOKUP(E397,HOP!$B$12:$G$744,6,0)</f>
        <v>USD</v>
      </c>
      <c r="D397" t="str">
        <f>VLOOKUP(E397,Sheet1!$B$1:$C$733,2,0)</f>
        <v>1627284</v>
      </c>
      <c r="E397" s="8" t="s">
        <v>2309</v>
      </c>
      <c r="F397" s="9">
        <v>593</v>
      </c>
      <c r="G397">
        <f t="shared" si="19"/>
        <v>593</v>
      </c>
      <c r="H397">
        <f>VLOOKUP(E397,'[1]Booking Info'!$B$12:$H$613,7,0)-F397</f>
        <v>0</v>
      </c>
      <c r="J397" s="12" t="s">
        <v>247</v>
      </c>
      <c r="K397" s="12" t="s">
        <v>242</v>
      </c>
      <c r="L397" s="13">
        <v>68</v>
      </c>
      <c r="M397">
        <f t="shared" si="20"/>
        <v>68</v>
      </c>
    </row>
    <row r="398" ht="13" hidden="1" customHeight="1" spans="1:13">
      <c r="A398" t="str">
        <f t="shared" si="18"/>
        <v>,1631837</v>
      </c>
      <c r="B398" t="str">
        <f>VLOOKUP(E398,HOP!$B$12:$J$744,9,0)</f>
        <v>携程盛景直连</v>
      </c>
      <c r="C398" t="str">
        <f>VLOOKUP(E398,HOP!$B$12:$G$744,6,0)</f>
        <v>USD</v>
      </c>
      <c r="D398" t="str">
        <f>VLOOKUP(E398,Sheet1!$B$1:$C$733,2,0)</f>
        <v>1631837</v>
      </c>
      <c r="E398" s="8" t="s">
        <v>2314</v>
      </c>
      <c r="F398" s="9">
        <v>113</v>
      </c>
      <c r="G398">
        <f t="shared" si="19"/>
        <v>113</v>
      </c>
      <c r="H398">
        <f>VLOOKUP(E398,'[1]Booking Info'!$B$12:$H$613,7,0)-F398</f>
        <v>0</v>
      </c>
      <c r="J398" s="12" t="s">
        <v>534</v>
      </c>
      <c r="K398" s="12" t="s">
        <v>528</v>
      </c>
      <c r="L398" s="13">
        <v>92</v>
      </c>
      <c r="M398">
        <f t="shared" si="20"/>
        <v>92</v>
      </c>
    </row>
    <row r="399" ht="13" hidden="1" customHeight="1" spans="1:13">
      <c r="A399" t="str">
        <f t="shared" si="18"/>
        <v>,1631724</v>
      </c>
      <c r="B399" t="str">
        <f>VLOOKUP(E399,HOP!$B$12:$J$744,9,0)</f>
        <v>携程盛景直连</v>
      </c>
      <c r="C399" t="str">
        <f>VLOOKUP(E399,HOP!$B$12:$G$744,6,0)</f>
        <v>USD</v>
      </c>
      <c r="D399" t="str">
        <f>VLOOKUP(E399,Sheet1!$B$1:$C$733,2,0)</f>
        <v>1631724</v>
      </c>
      <c r="E399" s="8" t="s">
        <v>2319</v>
      </c>
      <c r="F399" s="9">
        <v>109</v>
      </c>
      <c r="G399">
        <f t="shared" si="19"/>
        <v>109</v>
      </c>
      <c r="H399">
        <f>VLOOKUP(E399,'[1]Booking Info'!$B$12:$H$613,7,0)-F399</f>
        <v>0</v>
      </c>
      <c r="J399" s="12" t="s">
        <v>1586</v>
      </c>
      <c r="K399" s="12" t="s">
        <v>1581</v>
      </c>
      <c r="L399" s="13">
        <v>189</v>
      </c>
      <c r="M399">
        <f t="shared" si="20"/>
        <v>189</v>
      </c>
    </row>
    <row r="400" ht="13" hidden="1" customHeight="1" spans="1:13">
      <c r="A400" t="str">
        <f t="shared" si="18"/>
        <v>,1626474</v>
      </c>
      <c r="B400" t="str">
        <f>VLOOKUP(E400,HOP!$B$12:$J$744,9,0)</f>
        <v>携程盛景直连</v>
      </c>
      <c r="C400" t="str">
        <f>VLOOKUP(E400,HOP!$B$12:$G$744,6,0)</f>
        <v>USD</v>
      </c>
      <c r="D400" t="str">
        <f>VLOOKUP(E400,Sheet1!$B$1:$C$733,2,0)</f>
        <v>1626474</v>
      </c>
      <c r="E400" s="8" t="s">
        <v>2325</v>
      </c>
      <c r="F400" s="9">
        <v>71</v>
      </c>
      <c r="G400">
        <f t="shared" si="19"/>
        <v>71</v>
      </c>
      <c r="H400">
        <f>VLOOKUP(E400,'[1]Booking Info'!$B$12:$H$613,7,0)-F400</f>
        <v>0</v>
      </c>
      <c r="J400" s="12" t="s">
        <v>2778</v>
      </c>
      <c r="K400" s="12" t="s">
        <v>2773</v>
      </c>
      <c r="L400" s="13">
        <v>242</v>
      </c>
      <c r="M400">
        <f t="shared" si="20"/>
        <v>242</v>
      </c>
    </row>
    <row r="401" ht="13" hidden="1" customHeight="1" spans="1:13">
      <c r="A401" t="str">
        <f t="shared" si="18"/>
        <v>,1629125</v>
      </c>
      <c r="B401" t="str">
        <f>VLOOKUP(E401,HOP!$B$12:$J$744,9,0)</f>
        <v>携程盛景直连</v>
      </c>
      <c r="C401" t="str">
        <f>VLOOKUP(E401,HOP!$B$12:$G$744,6,0)</f>
        <v>USD</v>
      </c>
      <c r="D401" t="str">
        <f>VLOOKUP(E401,Sheet1!$B$1:$C$733,2,0)</f>
        <v>1629125</v>
      </c>
      <c r="E401" s="8" t="s">
        <v>2330</v>
      </c>
      <c r="F401" s="9">
        <v>325</v>
      </c>
      <c r="G401">
        <f t="shared" si="19"/>
        <v>325</v>
      </c>
      <c r="H401">
        <f>VLOOKUP(E401,'[1]Booking Info'!$B$12:$H$613,7,0)-F401</f>
        <v>0</v>
      </c>
      <c r="J401" s="12" t="s">
        <v>983</v>
      </c>
      <c r="K401" s="12" t="s">
        <v>977</v>
      </c>
      <c r="L401" s="13">
        <v>55</v>
      </c>
      <c r="M401">
        <f t="shared" si="20"/>
        <v>55</v>
      </c>
    </row>
    <row r="402" ht="13" hidden="1" customHeight="1" spans="1:13">
      <c r="A402" t="str">
        <f t="shared" si="18"/>
        <v>,1623694</v>
      </c>
      <c r="B402" t="str">
        <f>VLOOKUP(E402,HOP!$B$12:$J$744,9,0)</f>
        <v>携程盛景直连</v>
      </c>
      <c r="C402" t="str">
        <f>VLOOKUP(E402,HOP!$B$12:$G$744,6,0)</f>
        <v>USD</v>
      </c>
      <c r="D402" t="str">
        <f>VLOOKUP(E402,Sheet1!$B$1:$C$733,2,0)</f>
        <v>1623694</v>
      </c>
      <c r="E402" s="8" t="s">
        <v>2336</v>
      </c>
      <c r="F402" s="9">
        <v>636</v>
      </c>
      <c r="G402">
        <f t="shared" si="19"/>
        <v>636</v>
      </c>
      <c r="H402">
        <f>VLOOKUP(E402,'[1]Booking Info'!$B$12:$H$613,7,0)-F402</f>
        <v>0</v>
      </c>
      <c r="J402" s="12" t="s">
        <v>1032</v>
      </c>
      <c r="K402" s="12" t="s">
        <v>1027</v>
      </c>
      <c r="L402" s="13">
        <v>1256</v>
      </c>
      <c r="M402">
        <f t="shared" si="20"/>
        <v>1256</v>
      </c>
    </row>
    <row r="403" ht="13" hidden="1" customHeight="1" spans="1:13">
      <c r="A403" t="str">
        <f t="shared" si="18"/>
        <v>,1632502</v>
      </c>
      <c r="B403" t="str">
        <f>VLOOKUP(E403,HOP!$B$12:$J$744,9,0)</f>
        <v>携程盛景直连</v>
      </c>
      <c r="C403" t="str">
        <f>VLOOKUP(E403,HOP!$B$12:$G$744,6,0)</f>
        <v>USD</v>
      </c>
      <c r="D403" t="str">
        <f>VLOOKUP(E403,Sheet1!$B$1:$C$733,2,0)</f>
        <v>1632502</v>
      </c>
      <c r="E403" s="8" t="s">
        <v>2341</v>
      </c>
      <c r="F403" s="9">
        <v>140</v>
      </c>
      <c r="G403">
        <f t="shared" si="19"/>
        <v>140</v>
      </c>
      <c r="H403">
        <f>VLOOKUP(E403,'[1]Booking Info'!$B$12:$H$613,7,0)-F403</f>
        <v>0</v>
      </c>
      <c r="J403" s="12" t="s">
        <v>554</v>
      </c>
      <c r="K403" s="12" t="s">
        <v>548</v>
      </c>
      <c r="L403" s="13">
        <v>46</v>
      </c>
      <c r="M403">
        <f t="shared" si="20"/>
        <v>46</v>
      </c>
    </row>
    <row r="404" ht="13" hidden="1" customHeight="1" spans="1:13">
      <c r="A404" t="str">
        <f t="shared" si="18"/>
        <v>,1606654</v>
      </c>
      <c r="B404" t="str">
        <f>VLOOKUP(E404,HOP!$B$12:$J$744,9,0)</f>
        <v>携程盛景直连</v>
      </c>
      <c r="C404" t="str">
        <f>VLOOKUP(E404,HOP!$B$12:$G$744,6,0)</f>
        <v>RMB</v>
      </c>
      <c r="D404" t="str">
        <f>VLOOKUP(E404,Sheet1!$B$1:$C$733,2,0)</f>
        <v>1606654</v>
      </c>
      <c r="E404" s="8" t="s">
        <v>2347</v>
      </c>
      <c r="F404" s="9">
        <v>2864</v>
      </c>
      <c r="G404">
        <f t="shared" si="19"/>
        <v>2864</v>
      </c>
      <c r="J404" s="12" t="s">
        <v>390</v>
      </c>
      <c r="K404" s="12" t="s">
        <v>384</v>
      </c>
      <c r="L404" s="13">
        <v>35</v>
      </c>
      <c r="M404">
        <f t="shared" si="20"/>
        <v>35</v>
      </c>
    </row>
    <row r="405" ht="13" hidden="1" customHeight="1" spans="1:13">
      <c r="A405" t="str">
        <f t="shared" si="18"/>
        <v>,1631514</v>
      </c>
      <c r="B405" t="str">
        <f>VLOOKUP(E405,HOP!$B$12:$J$744,9,0)</f>
        <v>携程盛景直连</v>
      </c>
      <c r="C405" t="str">
        <f>VLOOKUP(E405,HOP!$B$12:$G$744,6,0)</f>
        <v>USD</v>
      </c>
      <c r="D405" t="str">
        <f>VLOOKUP(E405,Sheet1!$B$1:$C$733,2,0)</f>
        <v>1631514</v>
      </c>
      <c r="E405" s="8" t="s">
        <v>2351</v>
      </c>
      <c r="F405" s="9">
        <v>268</v>
      </c>
      <c r="G405">
        <f t="shared" si="19"/>
        <v>268</v>
      </c>
      <c r="H405">
        <f>VLOOKUP(E405,'[1]Booking Info'!$B$12:$H$613,7,0)-F405</f>
        <v>0</v>
      </c>
      <c r="J405" s="12" t="s">
        <v>2166</v>
      </c>
      <c r="K405" s="12" t="s">
        <v>2161</v>
      </c>
      <c r="L405" s="13">
        <v>46</v>
      </c>
      <c r="M405">
        <f t="shared" si="20"/>
        <v>46</v>
      </c>
    </row>
    <row r="406" ht="13" hidden="1" customHeight="1" spans="1:13">
      <c r="A406" t="str">
        <f t="shared" si="18"/>
        <v>,1628582</v>
      </c>
      <c r="B406" t="str">
        <f>VLOOKUP(E406,HOP!$B$12:$J$744,9,0)</f>
        <v>携程盛景直连</v>
      </c>
      <c r="C406" t="str">
        <f>VLOOKUP(E406,HOP!$B$12:$G$744,6,0)</f>
        <v>USD</v>
      </c>
      <c r="D406" t="str">
        <f>VLOOKUP(E406,Sheet1!$B$1:$C$733,2,0)</f>
        <v>1628582</v>
      </c>
      <c r="E406" s="8" t="s">
        <v>2356</v>
      </c>
      <c r="F406" s="9">
        <v>308</v>
      </c>
      <c r="G406">
        <f t="shared" si="19"/>
        <v>308</v>
      </c>
      <c r="H406">
        <f>VLOOKUP(E406,'[1]Booking Info'!$B$12:$H$613,7,0)-F406</f>
        <v>0</v>
      </c>
      <c r="J406" s="12" t="s">
        <v>1278</v>
      </c>
      <c r="K406" s="12" t="s">
        <v>1274</v>
      </c>
      <c r="L406" s="13">
        <v>190</v>
      </c>
      <c r="M406">
        <f t="shared" si="20"/>
        <v>190</v>
      </c>
    </row>
    <row r="407" ht="13" hidden="1" customHeight="1" spans="1:13">
      <c r="A407" t="str">
        <f t="shared" si="18"/>
        <v>,1631202</v>
      </c>
      <c r="B407" t="str">
        <f>VLOOKUP(E407,HOP!$B$12:$J$744,9,0)</f>
        <v>携程盛景直连</v>
      </c>
      <c r="C407" t="str">
        <f>VLOOKUP(E407,HOP!$B$12:$G$744,6,0)</f>
        <v>USD</v>
      </c>
      <c r="D407" t="str">
        <f>VLOOKUP(E407,Sheet1!$B$1:$C$733,2,0)</f>
        <v>1631202</v>
      </c>
      <c r="E407" s="8" t="s">
        <v>2363</v>
      </c>
      <c r="F407" s="9">
        <v>470</v>
      </c>
      <c r="G407">
        <f t="shared" si="19"/>
        <v>470</v>
      </c>
      <c r="H407">
        <f>VLOOKUP(E407,'[1]Booking Info'!$B$12:$H$613,7,0)-F407</f>
        <v>0</v>
      </c>
      <c r="J407" s="12" t="s">
        <v>706</v>
      </c>
      <c r="K407" s="12" t="s">
        <v>700</v>
      </c>
      <c r="L407" s="13">
        <v>362</v>
      </c>
      <c r="M407">
        <f t="shared" si="20"/>
        <v>362</v>
      </c>
    </row>
    <row r="408" ht="13" hidden="1" customHeight="1" spans="1:13">
      <c r="A408" t="str">
        <f t="shared" si="18"/>
        <v>,1632796</v>
      </c>
      <c r="B408" t="str">
        <f>VLOOKUP(E408,HOP!$B$12:$J$744,9,0)</f>
        <v>携程盛景直连</v>
      </c>
      <c r="C408" t="str">
        <f>VLOOKUP(E408,HOP!$B$12:$G$744,6,0)</f>
        <v>USD</v>
      </c>
      <c r="D408" t="str">
        <f>VLOOKUP(E408,Sheet1!$B$1:$C$733,2,0)</f>
        <v>1632796</v>
      </c>
      <c r="E408" s="8" t="s">
        <v>2366</v>
      </c>
      <c r="F408" s="9">
        <v>47</v>
      </c>
      <c r="G408">
        <f t="shared" si="19"/>
        <v>47</v>
      </c>
      <c r="H408">
        <f>VLOOKUP(E408,'[1]Booking Info'!$B$12:$H$613,7,0)-F408</f>
        <v>0</v>
      </c>
      <c r="J408" s="12" t="s">
        <v>1471</v>
      </c>
      <c r="K408" s="12" t="s">
        <v>1469</v>
      </c>
      <c r="L408" s="13">
        <v>129</v>
      </c>
      <c r="M408">
        <f t="shared" si="20"/>
        <v>129</v>
      </c>
    </row>
    <row r="409" ht="13" hidden="1" customHeight="1" spans="1:13">
      <c r="A409" t="str">
        <f t="shared" si="18"/>
        <v>,1630512</v>
      </c>
      <c r="B409" t="str">
        <f>VLOOKUP(E409,HOP!$B$12:$J$744,9,0)</f>
        <v>携程盛景直连</v>
      </c>
      <c r="C409" t="str">
        <f>VLOOKUP(E409,HOP!$B$12:$G$744,6,0)</f>
        <v>USD</v>
      </c>
      <c r="D409" t="str">
        <f>VLOOKUP(E409,Sheet1!$B$1:$C$733,2,0)</f>
        <v>1630512</v>
      </c>
      <c r="E409" s="8" t="s">
        <v>2369</v>
      </c>
      <c r="F409" s="9">
        <v>286</v>
      </c>
      <c r="G409">
        <f t="shared" si="19"/>
        <v>286</v>
      </c>
      <c r="H409">
        <f>VLOOKUP(E409,'[1]Booking Info'!$B$12:$H$613,7,0)-F409</f>
        <v>0</v>
      </c>
      <c r="J409" s="12" t="s">
        <v>672</v>
      </c>
      <c r="K409" s="12" t="s">
        <v>668</v>
      </c>
      <c r="L409" s="13">
        <v>170</v>
      </c>
      <c r="M409">
        <f t="shared" si="20"/>
        <v>170</v>
      </c>
    </row>
    <row r="410" ht="13" hidden="1" customHeight="1" spans="1:13">
      <c r="A410" t="str">
        <f t="shared" si="18"/>
        <v>,1626057</v>
      </c>
      <c r="B410" t="str">
        <f>VLOOKUP(E410,HOP!$B$12:$J$744,9,0)</f>
        <v>携程盛景直连</v>
      </c>
      <c r="C410" t="str">
        <f>VLOOKUP(E410,HOP!$B$12:$G$744,6,0)</f>
        <v>USD</v>
      </c>
      <c r="D410" t="str">
        <f>VLOOKUP(E410,Sheet1!$B$1:$C$733,2,0)</f>
        <v>1626057</v>
      </c>
      <c r="E410" s="8" t="s">
        <v>2374</v>
      </c>
      <c r="F410" s="9">
        <v>47</v>
      </c>
      <c r="G410">
        <f t="shared" si="19"/>
        <v>47</v>
      </c>
      <c r="H410">
        <f>VLOOKUP(E410,'[1]Booking Info'!$B$12:$H$613,7,0)-F410</f>
        <v>0</v>
      </c>
      <c r="J410" s="12" t="s">
        <v>408</v>
      </c>
      <c r="K410" s="12" t="s">
        <v>403</v>
      </c>
      <c r="L410" s="13">
        <v>517</v>
      </c>
      <c r="M410">
        <f t="shared" si="20"/>
        <v>516</v>
      </c>
    </row>
    <row r="411" ht="13" hidden="1" customHeight="1" spans="1:13">
      <c r="A411" t="str">
        <f t="shared" si="18"/>
        <v>,1633038</v>
      </c>
      <c r="B411" t="str">
        <f>VLOOKUP(E411,HOP!$B$12:$J$744,9,0)</f>
        <v>携程盛景直连</v>
      </c>
      <c r="C411" t="str">
        <f>VLOOKUP(E411,HOP!$B$12:$G$744,6,0)</f>
        <v>USD</v>
      </c>
      <c r="D411" t="str">
        <f>VLOOKUP(E411,Sheet1!$B$1:$C$733,2,0)</f>
        <v>1633038</v>
      </c>
      <c r="E411" s="8" t="s">
        <v>2381</v>
      </c>
      <c r="F411" s="9">
        <v>38</v>
      </c>
      <c r="G411">
        <f t="shared" si="19"/>
        <v>38</v>
      </c>
      <c r="H411">
        <f>VLOOKUP(E411,'[1]Booking Info'!$B$12:$H$613,7,0)-F411</f>
        <v>0</v>
      </c>
      <c r="J411" s="12" t="s">
        <v>1620</v>
      </c>
      <c r="K411" s="12" t="s">
        <v>1615</v>
      </c>
      <c r="L411" s="13">
        <v>126</v>
      </c>
      <c r="M411">
        <f t="shared" si="20"/>
        <v>126</v>
      </c>
    </row>
    <row r="412" ht="13" hidden="1" customHeight="1" spans="1:13">
      <c r="A412" t="str">
        <f t="shared" si="18"/>
        <v>,1632237</v>
      </c>
      <c r="B412" t="str">
        <f>VLOOKUP(E412,HOP!$B$12:$J$744,9,0)</f>
        <v>携程盛景直连</v>
      </c>
      <c r="C412" t="str">
        <f>VLOOKUP(E412,HOP!$B$12:$G$744,6,0)</f>
        <v>USD</v>
      </c>
      <c r="D412" t="str">
        <f>VLOOKUP(E412,Sheet1!$B$1:$C$733,2,0)</f>
        <v>1632237</v>
      </c>
      <c r="E412" s="8" t="s">
        <v>2385</v>
      </c>
      <c r="F412" s="9">
        <v>242</v>
      </c>
      <c r="G412">
        <f t="shared" si="19"/>
        <v>242</v>
      </c>
      <c r="H412">
        <f>VLOOKUP(E412,'[1]Booking Info'!$B$12:$H$613,7,0)-F412</f>
        <v>0</v>
      </c>
      <c r="J412" s="12" t="s">
        <v>896</v>
      </c>
      <c r="K412" s="12" t="s">
        <v>891</v>
      </c>
      <c r="L412" s="13">
        <v>120</v>
      </c>
      <c r="M412">
        <f t="shared" si="20"/>
        <v>120</v>
      </c>
    </row>
    <row r="413" ht="13" hidden="1" customHeight="1" spans="1:13">
      <c r="A413" t="str">
        <f t="shared" si="18"/>
        <v>,1631507</v>
      </c>
      <c r="B413" t="str">
        <f>VLOOKUP(E413,HOP!$B$12:$J$744,9,0)</f>
        <v>携程盛景直连</v>
      </c>
      <c r="C413" t="str">
        <f>VLOOKUP(E413,HOP!$B$12:$G$744,6,0)</f>
        <v>USD</v>
      </c>
      <c r="D413" t="str">
        <f>VLOOKUP(E413,Sheet1!$B$1:$C$733,2,0)</f>
        <v>1631507</v>
      </c>
      <c r="E413" s="8" t="s">
        <v>2389</v>
      </c>
      <c r="F413" s="9">
        <v>196</v>
      </c>
      <c r="G413">
        <f t="shared" si="19"/>
        <v>196</v>
      </c>
      <c r="H413">
        <f>VLOOKUP(E413,'[1]Booking Info'!$B$12:$H$613,7,0)-F413</f>
        <v>0</v>
      </c>
      <c r="J413" s="12" t="s">
        <v>1343</v>
      </c>
      <c r="K413" s="12" t="s">
        <v>1338</v>
      </c>
      <c r="L413" s="13">
        <v>840</v>
      </c>
      <c r="M413">
        <f t="shared" si="20"/>
        <v>840</v>
      </c>
    </row>
    <row r="414" ht="13" hidden="1" customHeight="1" spans="1:13">
      <c r="A414" t="str">
        <f t="shared" si="18"/>
        <v>,1632875</v>
      </c>
      <c r="B414" t="str">
        <f>VLOOKUP(E414,HOP!$B$12:$J$744,9,0)</f>
        <v>携程盛景直连</v>
      </c>
      <c r="C414" t="str">
        <f>VLOOKUP(E414,HOP!$B$12:$G$744,6,0)</f>
        <v>USD</v>
      </c>
      <c r="D414" t="str">
        <f>VLOOKUP(E414,Sheet1!$B$1:$C$733,2,0)</f>
        <v>1632875</v>
      </c>
      <c r="E414" s="8" t="s">
        <v>2396</v>
      </c>
      <c r="F414" s="9">
        <v>35</v>
      </c>
      <c r="G414">
        <f t="shared" si="19"/>
        <v>35</v>
      </c>
      <c r="H414">
        <f>VLOOKUP(E414,'[1]Booking Info'!$B$12:$H$613,7,0)-F414</f>
        <v>0</v>
      </c>
      <c r="J414" s="12" t="s">
        <v>166</v>
      </c>
      <c r="K414" s="12" t="s">
        <v>161</v>
      </c>
      <c r="L414" s="13">
        <v>435</v>
      </c>
      <c r="M414">
        <f t="shared" si="20"/>
        <v>435</v>
      </c>
    </row>
    <row r="415" ht="13" hidden="1" customHeight="1" spans="1:13">
      <c r="A415" t="str">
        <f t="shared" si="18"/>
        <v>,1632280</v>
      </c>
      <c r="B415" t="str">
        <f>VLOOKUP(E415,HOP!$B$12:$J$744,9,0)</f>
        <v>携程盛景直连</v>
      </c>
      <c r="C415" t="str">
        <f>VLOOKUP(E415,HOP!$B$12:$G$744,6,0)</f>
        <v>USD</v>
      </c>
      <c r="D415" t="str">
        <f>VLOOKUP(E415,Sheet1!$B$1:$C$733,2,0)</f>
        <v>1632280</v>
      </c>
      <c r="E415" s="8" t="s">
        <v>2399</v>
      </c>
      <c r="F415" s="9">
        <v>38</v>
      </c>
      <c r="G415">
        <f t="shared" si="19"/>
        <v>38</v>
      </c>
      <c r="H415">
        <f>VLOOKUP(E415,'[1]Booking Info'!$B$12:$H$613,7,0)-F415</f>
        <v>0</v>
      </c>
      <c r="J415" s="12" t="s">
        <v>634</v>
      </c>
      <c r="K415" s="12" t="s">
        <v>630</v>
      </c>
      <c r="L415" s="13">
        <v>377</v>
      </c>
      <c r="M415">
        <f t="shared" si="20"/>
        <v>377</v>
      </c>
    </row>
    <row r="416" ht="13" hidden="1" customHeight="1" spans="1:13">
      <c r="A416" t="str">
        <f t="shared" si="18"/>
        <v>,1632141</v>
      </c>
      <c r="B416" t="str">
        <f>VLOOKUP(E416,HOP!$B$12:$J$744,9,0)</f>
        <v>携程盛景直连</v>
      </c>
      <c r="C416" t="str">
        <f>VLOOKUP(E416,HOP!$B$12:$G$744,6,0)</f>
        <v>USD</v>
      </c>
      <c r="D416" t="str">
        <f>VLOOKUP(E416,Sheet1!$B$1:$C$733,2,0)</f>
        <v>1632141</v>
      </c>
      <c r="E416" s="8" t="s">
        <v>2403</v>
      </c>
      <c r="F416" s="9">
        <v>27</v>
      </c>
      <c r="G416">
        <f t="shared" si="19"/>
        <v>27</v>
      </c>
      <c r="H416">
        <f>VLOOKUP(E416,'[1]Booking Info'!$B$12:$H$613,7,0)-F416</f>
        <v>0</v>
      </c>
      <c r="J416" s="12" t="s">
        <v>1531</v>
      </c>
      <c r="K416" s="12" t="s">
        <v>1526</v>
      </c>
      <c r="L416" s="13">
        <v>40</v>
      </c>
      <c r="M416">
        <f t="shared" si="20"/>
        <v>40</v>
      </c>
    </row>
    <row r="417" ht="13" hidden="1" customHeight="1" spans="1:13">
      <c r="A417" t="str">
        <f t="shared" si="18"/>
        <v>,1632753</v>
      </c>
      <c r="B417" t="str">
        <f>VLOOKUP(E417,HOP!$B$12:$J$744,9,0)</f>
        <v>携程盛景直连</v>
      </c>
      <c r="C417" t="str">
        <f>VLOOKUP(E417,HOP!$B$12:$G$744,6,0)</f>
        <v>USD</v>
      </c>
      <c r="D417" t="str">
        <f>VLOOKUP(E417,Sheet1!$B$1:$C$733,2,0)</f>
        <v>1632753</v>
      </c>
      <c r="E417" s="8" t="s">
        <v>2407</v>
      </c>
      <c r="F417" s="9">
        <v>107</v>
      </c>
      <c r="G417">
        <f t="shared" si="19"/>
        <v>107</v>
      </c>
      <c r="H417">
        <f>VLOOKUP(E417,'[1]Booking Info'!$B$12:$H$613,7,0)-F417</f>
        <v>0</v>
      </c>
      <c r="J417" s="12" t="s">
        <v>1151</v>
      </c>
      <c r="K417" s="12" t="s">
        <v>1146</v>
      </c>
      <c r="L417" s="13">
        <v>52</v>
      </c>
      <c r="M417">
        <f t="shared" si="20"/>
        <v>52</v>
      </c>
    </row>
    <row r="418" ht="13" hidden="1" customHeight="1" spans="1:13">
      <c r="A418" t="str">
        <f t="shared" si="18"/>
        <v>,1589239</v>
      </c>
      <c r="B418" t="str">
        <f>VLOOKUP(E418,HOP!$B$12:$J$744,9,0)</f>
        <v>携程盛景直连</v>
      </c>
      <c r="C418" t="str">
        <f>VLOOKUP(E418,HOP!$B$12:$G$744,6,0)</f>
        <v>RMB</v>
      </c>
      <c r="D418" t="str">
        <f>VLOOKUP(E418,Sheet1!$B$1:$C$733,2,0)</f>
        <v>1589239</v>
      </c>
      <c r="E418" s="8" t="s">
        <v>2412</v>
      </c>
      <c r="F418" s="9">
        <v>572</v>
      </c>
      <c r="G418">
        <f t="shared" si="19"/>
        <v>572</v>
      </c>
      <c r="J418" s="12" t="s">
        <v>3626</v>
      </c>
      <c r="K418" s="12" t="s">
        <v>3621</v>
      </c>
      <c r="L418" s="13">
        <v>419</v>
      </c>
      <c r="M418">
        <f t="shared" si="20"/>
        <v>419</v>
      </c>
    </row>
    <row r="419" ht="13" hidden="1" customHeight="1" spans="1:13">
      <c r="A419" t="str">
        <f t="shared" si="18"/>
        <v>,1632672</v>
      </c>
      <c r="B419" t="str">
        <f>VLOOKUP(E419,HOP!$B$12:$J$744,9,0)</f>
        <v>携程盛景直连</v>
      </c>
      <c r="C419" t="str">
        <f>VLOOKUP(E419,HOP!$B$12:$G$744,6,0)</f>
        <v>USD</v>
      </c>
      <c r="D419" t="str">
        <f>VLOOKUP(E419,Sheet1!$B$1:$C$733,2,0)</f>
        <v>1632672</v>
      </c>
      <c r="E419" s="8" t="s">
        <v>2419</v>
      </c>
      <c r="F419" s="9">
        <v>114</v>
      </c>
      <c r="G419">
        <f t="shared" si="19"/>
        <v>114</v>
      </c>
      <c r="H419">
        <f>VLOOKUP(E419,'[1]Booking Info'!$B$12:$H$613,7,0)-F419</f>
        <v>0</v>
      </c>
      <c r="J419" s="12" t="s">
        <v>2335</v>
      </c>
      <c r="K419" s="12" t="s">
        <v>2330</v>
      </c>
      <c r="L419" s="13">
        <v>325</v>
      </c>
      <c r="M419">
        <f t="shared" si="20"/>
        <v>325</v>
      </c>
    </row>
    <row r="420" ht="13" hidden="1" customHeight="1" spans="1:13">
      <c r="A420" t="str">
        <f t="shared" si="18"/>
        <v>,1630326</v>
      </c>
      <c r="B420" t="str">
        <f>VLOOKUP(E420,HOP!$B$12:$J$744,9,0)</f>
        <v>携程盛景直连</v>
      </c>
      <c r="C420" t="str">
        <f>VLOOKUP(E420,HOP!$B$12:$G$744,6,0)</f>
        <v>USD</v>
      </c>
      <c r="D420" t="str">
        <f>VLOOKUP(E420,Sheet1!$B$1:$C$733,2,0)</f>
        <v>1630326</v>
      </c>
      <c r="E420" s="8" t="s">
        <v>2423</v>
      </c>
      <c r="F420" s="9">
        <v>190</v>
      </c>
      <c r="G420">
        <f t="shared" si="19"/>
        <v>190</v>
      </c>
      <c r="H420">
        <f>VLOOKUP(E420,'[1]Booking Info'!$B$12:$H$613,7,0)-F420</f>
        <v>0</v>
      </c>
      <c r="J420" s="12" t="s">
        <v>1506</v>
      </c>
      <c r="K420" s="12" t="s">
        <v>1499</v>
      </c>
      <c r="L420" s="13">
        <v>256</v>
      </c>
      <c r="M420">
        <f t="shared" si="20"/>
        <v>256</v>
      </c>
    </row>
    <row r="421" ht="13" hidden="1" customHeight="1" spans="1:13">
      <c r="A421" t="str">
        <f t="shared" si="18"/>
        <v>,1607639</v>
      </c>
      <c r="B421" t="str">
        <f>VLOOKUP(E421,HOP!$B$12:$J$744,9,0)</f>
        <v>携程-盛景</v>
      </c>
      <c r="C421" t="str">
        <f>VLOOKUP(E421,HOP!$B$12:$G$744,6,0)</f>
        <v>RMB</v>
      </c>
      <c r="D421" t="str">
        <f>VLOOKUP(E421,Sheet1!$B$1:$C$733,2,0)</f>
        <v>1607639</v>
      </c>
      <c r="E421" s="8" t="s">
        <v>2429</v>
      </c>
      <c r="F421" s="9">
        <v>1420</v>
      </c>
      <c r="G421">
        <f t="shared" si="19"/>
        <v>1420</v>
      </c>
      <c r="J421" s="12" t="s">
        <v>1555</v>
      </c>
      <c r="K421" s="12" t="s">
        <v>1549</v>
      </c>
      <c r="L421" s="13">
        <v>2538</v>
      </c>
      <c r="M421">
        <f t="shared" si="20"/>
        <v>2538</v>
      </c>
    </row>
    <row r="422" ht="13" hidden="1" customHeight="1" spans="1:13">
      <c r="A422" t="str">
        <f t="shared" si="18"/>
        <v>,1632867</v>
      </c>
      <c r="B422" t="str">
        <f>VLOOKUP(E422,HOP!$B$12:$J$744,9,0)</f>
        <v>携程盛景直连</v>
      </c>
      <c r="C422" t="str">
        <f>VLOOKUP(E422,HOP!$B$12:$G$744,6,0)</f>
        <v>USD</v>
      </c>
      <c r="D422" t="str">
        <f>VLOOKUP(E422,Sheet1!$B$1:$C$733,2,0)</f>
        <v>1632867</v>
      </c>
      <c r="E422" s="8" t="s">
        <v>2434</v>
      </c>
      <c r="F422" s="9">
        <v>90</v>
      </c>
      <c r="G422">
        <f t="shared" si="19"/>
        <v>90</v>
      </c>
      <c r="H422">
        <f>VLOOKUP(E422,'[1]Booking Info'!$B$12:$H$613,7,0)-F422</f>
        <v>0</v>
      </c>
      <c r="J422" s="12" t="s">
        <v>710</v>
      </c>
      <c r="K422" s="12" t="s">
        <v>707</v>
      </c>
      <c r="L422" s="13">
        <v>324</v>
      </c>
      <c r="M422">
        <f t="shared" si="20"/>
        <v>324</v>
      </c>
    </row>
    <row r="423" ht="13" hidden="1" customHeight="1" spans="1:13">
      <c r="A423" t="str">
        <f t="shared" si="18"/>
        <v>,1629962</v>
      </c>
      <c r="B423" t="str">
        <f>VLOOKUP(E423,HOP!$B$12:$J$744,9,0)</f>
        <v>携程盛景直连</v>
      </c>
      <c r="C423" t="str">
        <f>VLOOKUP(E423,HOP!$B$12:$G$744,6,0)</f>
        <v>USD</v>
      </c>
      <c r="D423" t="str">
        <f>VLOOKUP(E423,Sheet1!$B$1:$C$733,2,0)</f>
        <v>1629962</v>
      </c>
      <c r="E423" s="8" t="s">
        <v>2439</v>
      </c>
      <c r="F423" s="9">
        <v>266</v>
      </c>
      <c r="G423">
        <f t="shared" si="19"/>
        <v>266</v>
      </c>
      <c r="H423">
        <f>VLOOKUP(E423,'[1]Booking Info'!$B$12:$H$613,7,0)-F423</f>
        <v>0</v>
      </c>
      <c r="J423" s="12" t="s">
        <v>1934</v>
      </c>
      <c r="K423" s="12" t="s">
        <v>1929</v>
      </c>
      <c r="L423" s="13">
        <v>413</v>
      </c>
      <c r="M423">
        <f t="shared" si="20"/>
        <v>413</v>
      </c>
    </row>
    <row r="424" ht="13" hidden="1" customHeight="1" spans="1:13">
      <c r="A424" t="str">
        <f t="shared" si="18"/>
        <v>,1628931</v>
      </c>
      <c r="B424" t="str">
        <f>VLOOKUP(E424,HOP!$B$12:$J$744,9,0)</f>
        <v>携程盛景直连</v>
      </c>
      <c r="C424" t="str">
        <f>VLOOKUP(E424,HOP!$B$12:$G$744,6,0)</f>
        <v>USD</v>
      </c>
      <c r="D424" t="str">
        <f>VLOOKUP(E424,Sheet1!$B$1:$C$733,2,0)</f>
        <v>1628931</v>
      </c>
      <c r="E424" s="8" t="s">
        <v>2442</v>
      </c>
      <c r="F424" s="9">
        <v>91</v>
      </c>
      <c r="G424">
        <f t="shared" si="19"/>
        <v>91</v>
      </c>
      <c r="H424">
        <f>VLOOKUP(E424,'[1]Booking Info'!$B$12:$H$613,7,0)-F424</f>
        <v>0</v>
      </c>
      <c r="J424" s="12" t="s">
        <v>4003</v>
      </c>
      <c r="K424" s="12" t="s">
        <v>3999</v>
      </c>
      <c r="L424" s="13">
        <v>91</v>
      </c>
      <c r="M424">
        <f t="shared" si="20"/>
        <v>91</v>
      </c>
    </row>
    <row r="425" ht="13" hidden="1" customHeight="1" spans="1:13">
      <c r="A425" t="str">
        <f t="shared" si="18"/>
        <v>,1603701</v>
      </c>
      <c r="B425" t="str">
        <f>VLOOKUP(E425,HOP!$B$12:$J$744,9,0)</f>
        <v>携程-盛景</v>
      </c>
      <c r="C425" t="str">
        <f>VLOOKUP(E425,HOP!$B$12:$G$744,6,0)</f>
        <v>RMB</v>
      </c>
      <c r="D425" t="str">
        <f>VLOOKUP(E425,Sheet1!$B$1:$C$733,2,0)</f>
        <v>1603701</v>
      </c>
      <c r="E425" s="8" t="s">
        <v>2446</v>
      </c>
      <c r="F425" s="9">
        <v>1510</v>
      </c>
      <c r="G425">
        <f t="shared" si="19"/>
        <v>1510</v>
      </c>
      <c r="J425" s="12" t="s">
        <v>2445</v>
      </c>
      <c r="K425" s="12" t="s">
        <v>2442</v>
      </c>
      <c r="L425" s="13">
        <v>91</v>
      </c>
      <c r="M425">
        <f t="shared" si="20"/>
        <v>91</v>
      </c>
    </row>
    <row r="426" ht="13" hidden="1" customHeight="1" spans="1:13">
      <c r="A426" t="str">
        <f t="shared" si="18"/>
        <v>,1631862</v>
      </c>
      <c r="B426" t="str">
        <f>VLOOKUP(E426,HOP!$B$12:$J$744,9,0)</f>
        <v>携程盛景直连</v>
      </c>
      <c r="C426" t="str">
        <f>VLOOKUP(E426,HOP!$B$12:$G$744,6,0)</f>
        <v>USD</v>
      </c>
      <c r="D426" t="str">
        <f>VLOOKUP(E426,Sheet1!$B$1:$C$733,2,0)</f>
        <v>1631862</v>
      </c>
      <c r="E426" s="8" t="s">
        <v>2452</v>
      </c>
      <c r="F426" s="9">
        <v>74</v>
      </c>
      <c r="G426">
        <f t="shared" si="19"/>
        <v>74</v>
      </c>
      <c r="H426">
        <f>VLOOKUP(E426,'[1]Booking Info'!$B$12:$H$613,7,0)-F426</f>
        <v>0</v>
      </c>
      <c r="J426" s="12" t="s">
        <v>2619</v>
      </c>
      <c r="K426" s="12" t="s">
        <v>2615</v>
      </c>
      <c r="L426" s="13">
        <v>127</v>
      </c>
      <c r="M426">
        <f t="shared" si="20"/>
        <v>127</v>
      </c>
    </row>
    <row r="427" ht="13" hidden="1" customHeight="1" spans="1:13">
      <c r="A427" t="str">
        <f t="shared" si="18"/>
        <v>,1604721</v>
      </c>
      <c r="B427" t="str">
        <f>VLOOKUP(E427,HOP!$B$12:$J$744,9,0)</f>
        <v>携程盛景直连</v>
      </c>
      <c r="C427" t="str">
        <f>VLOOKUP(E427,HOP!$B$12:$G$744,6,0)</f>
        <v>RMB</v>
      </c>
      <c r="D427" t="str">
        <f>VLOOKUP(E427,Sheet1!$B$1:$C$733,2,0)</f>
        <v>1604721</v>
      </c>
      <c r="E427" s="8" t="s">
        <v>2457</v>
      </c>
      <c r="F427" s="9">
        <v>264</v>
      </c>
      <c r="G427">
        <f t="shared" si="19"/>
        <v>264</v>
      </c>
      <c r="J427" s="12" t="s">
        <v>402</v>
      </c>
      <c r="K427" s="12" t="s">
        <v>397</v>
      </c>
      <c r="L427" s="13">
        <v>411.99</v>
      </c>
      <c r="M427">
        <f t="shared" si="20"/>
        <v>412</v>
      </c>
    </row>
    <row r="428" ht="13" hidden="1" customHeight="1" spans="1:13">
      <c r="A428" t="str">
        <f t="shared" si="18"/>
        <v>,1632794</v>
      </c>
      <c r="B428" t="str">
        <f>VLOOKUP(E428,HOP!$B$12:$J$744,9,0)</f>
        <v>携程盛景直连</v>
      </c>
      <c r="C428" t="str">
        <f>VLOOKUP(E428,HOP!$B$12:$G$744,6,0)</f>
        <v>USD</v>
      </c>
      <c r="D428" t="str">
        <f>VLOOKUP(E428,Sheet1!$B$1:$C$733,2,0)</f>
        <v>1632794</v>
      </c>
      <c r="E428" s="8" t="s">
        <v>2462</v>
      </c>
      <c r="F428" s="9">
        <v>75</v>
      </c>
      <c r="G428">
        <f t="shared" si="19"/>
        <v>75</v>
      </c>
      <c r="H428">
        <f>VLOOKUP(E428,'[1]Booking Info'!$B$12:$H$613,7,0)-F428</f>
        <v>0</v>
      </c>
      <c r="J428" s="12" t="s">
        <v>3098</v>
      </c>
      <c r="K428" s="12" t="s">
        <v>3095</v>
      </c>
      <c r="L428" s="13">
        <v>71</v>
      </c>
      <c r="M428">
        <f t="shared" si="20"/>
        <v>71</v>
      </c>
    </row>
    <row r="429" ht="13" hidden="1" customHeight="1" spans="1:13">
      <c r="A429" t="str">
        <f t="shared" si="18"/>
        <v>,1631695</v>
      </c>
      <c r="B429" t="str">
        <f>VLOOKUP(E429,HOP!$B$12:$J$744,9,0)</f>
        <v>携程盛景直连</v>
      </c>
      <c r="C429" t="str">
        <f>VLOOKUP(E429,HOP!$B$12:$G$744,6,0)</f>
        <v>USD</v>
      </c>
      <c r="D429" t="str">
        <f>VLOOKUP(E429,Sheet1!$B$1:$C$733,2,0)</f>
        <v>1631695</v>
      </c>
      <c r="E429" s="8" t="s">
        <v>2466</v>
      </c>
      <c r="F429" s="9">
        <v>173</v>
      </c>
      <c r="G429">
        <f t="shared" si="19"/>
        <v>173</v>
      </c>
      <c r="H429">
        <f>VLOOKUP(E429,'[1]Booking Info'!$B$12:$H$613,7,0)-F429</f>
        <v>0</v>
      </c>
      <c r="J429" s="12" t="s">
        <v>2117</v>
      </c>
      <c r="K429" s="12" t="s">
        <v>2112</v>
      </c>
      <c r="L429" s="13">
        <v>1008</v>
      </c>
      <c r="M429">
        <f t="shared" si="20"/>
        <v>1008</v>
      </c>
    </row>
    <row r="430" ht="13" hidden="1" customHeight="1" spans="1:13">
      <c r="A430" t="str">
        <f t="shared" si="18"/>
        <v>,1633009</v>
      </c>
      <c r="B430" t="str">
        <f>VLOOKUP(E430,HOP!$B$12:$J$744,9,0)</f>
        <v>携程盛景直连</v>
      </c>
      <c r="C430" t="str">
        <f>VLOOKUP(E430,HOP!$B$12:$G$744,6,0)</f>
        <v>USD</v>
      </c>
      <c r="D430" t="str">
        <f>VLOOKUP(E430,Sheet1!$B$1:$C$733,2,0)</f>
        <v>1633009</v>
      </c>
      <c r="E430" s="8" t="s">
        <v>2471</v>
      </c>
      <c r="F430" s="9">
        <v>198</v>
      </c>
      <c r="G430">
        <f t="shared" si="19"/>
        <v>198</v>
      </c>
      <c r="H430">
        <f>VLOOKUP(E430,'[1]Booking Info'!$B$12:$H$613,7,0)-F430</f>
        <v>0</v>
      </c>
      <c r="J430" s="12" t="s">
        <v>2929</v>
      </c>
      <c r="K430" s="12" t="s">
        <v>2925</v>
      </c>
      <c r="L430" s="13">
        <v>158</v>
      </c>
      <c r="M430">
        <f t="shared" si="20"/>
        <v>158</v>
      </c>
    </row>
    <row r="431" ht="13" hidden="1" customHeight="1" spans="1:13">
      <c r="A431" t="str">
        <f t="shared" si="18"/>
        <v>,1606133</v>
      </c>
      <c r="B431" t="str">
        <f>VLOOKUP(E431,HOP!$B$12:$J$744,9,0)</f>
        <v>携程盛景直连</v>
      </c>
      <c r="C431" t="str">
        <f>VLOOKUP(E431,HOP!$B$12:$G$744,6,0)</f>
        <v>RMB</v>
      </c>
      <c r="D431" t="str">
        <f>VLOOKUP(E431,Sheet1!$B$1:$C$733,2,0)</f>
        <v>1606133</v>
      </c>
      <c r="E431" s="8" t="s">
        <v>2477</v>
      </c>
      <c r="F431" s="9">
        <v>718</v>
      </c>
      <c r="G431">
        <f t="shared" si="19"/>
        <v>718</v>
      </c>
      <c r="J431" s="12" t="s">
        <v>918</v>
      </c>
      <c r="K431" s="12" t="s">
        <v>913</v>
      </c>
      <c r="L431" s="13">
        <v>119</v>
      </c>
      <c r="M431">
        <f t="shared" si="20"/>
        <v>119</v>
      </c>
    </row>
    <row r="432" ht="13" hidden="1" customHeight="1" spans="1:13">
      <c r="A432" t="str">
        <f t="shared" si="18"/>
        <v>,1633312</v>
      </c>
      <c r="B432" t="str">
        <f>VLOOKUP(E432,HOP!$B$12:$J$744,9,0)</f>
        <v>携程盛景直连</v>
      </c>
      <c r="C432" t="str">
        <f>VLOOKUP(E432,HOP!$B$12:$G$744,6,0)</f>
        <v>USD</v>
      </c>
      <c r="D432" t="str">
        <f>VLOOKUP(E432,Sheet1!$B$1:$C$733,2,0)</f>
        <v>1633312</v>
      </c>
      <c r="E432" s="8" t="s">
        <v>2484</v>
      </c>
      <c r="F432" s="9">
        <v>33</v>
      </c>
      <c r="G432">
        <f t="shared" si="19"/>
        <v>33</v>
      </c>
      <c r="H432">
        <f>VLOOKUP(E432,'[1]Booking Info'!$B$12:$H$613,7,0)-F432</f>
        <v>0</v>
      </c>
      <c r="J432" s="12" t="s">
        <v>2198</v>
      </c>
      <c r="K432" s="12" t="s">
        <v>2192</v>
      </c>
      <c r="L432" s="13">
        <v>220</v>
      </c>
      <c r="M432">
        <f t="shared" si="20"/>
        <v>220</v>
      </c>
    </row>
    <row r="433" ht="13" hidden="1" customHeight="1" spans="1:13">
      <c r="A433" t="str">
        <f t="shared" si="18"/>
        <v>,1632441</v>
      </c>
      <c r="B433" t="str">
        <f>VLOOKUP(E433,HOP!$B$12:$J$744,9,0)</f>
        <v>携程盛景直连</v>
      </c>
      <c r="C433" t="str">
        <f>VLOOKUP(E433,HOP!$B$12:$G$744,6,0)</f>
        <v>USD</v>
      </c>
      <c r="D433" t="str">
        <f>VLOOKUP(E433,Sheet1!$B$1:$C$733,2,0)</f>
        <v>1632441</v>
      </c>
      <c r="E433" s="8" t="s">
        <v>2489</v>
      </c>
      <c r="F433" s="9">
        <v>239</v>
      </c>
      <c r="G433">
        <f t="shared" si="19"/>
        <v>239</v>
      </c>
      <c r="H433">
        <f>VLOOKUP(E433,'[1]Booking Info'!$B$12:$H$613,7,0)-F433</f>
        <v>0</v>
      </c>
      <c r="J433" s="12" t="s">
        <v>771</v>
      </c>
      <c r="K433" s="12" t="s">
        <v>767</v>
      </c>
      <c r="L433" s="13">
        <v>206</v>
      </c>
      <c r="M433">
        <f t="shared" si="20"/>
        <v>206</v>
      </c>
    </row>
    <row r="434" ht="13" hidden="1" customHeight="1" spans="1:13">
      <c r="A434" t="str">
        <f t="shared" si="18"/>
        <v>,1622113</v>
      </c>
      <c r="B434" t="str">
        <f>VLOOKUP(E434,HOP!$B$12:$J$744,9,0)</f>
        <v>携程盛景直连</v>
      </c>
      <c r="C434" t="str">
        <f>VLOOKUP(E434,HOP!$B$12:$G$744,6,0)</f>
        <v>USD</v>
      </c>
      <c r="D434" t="str">
        <f>VLOOKUP(E434,Sheet1!$B$1:$C$733,2,0)</f>
        <v>1622113</v>
      </c>
      <c r="E434" s="8" t="s">
        <v>2496</v>
      </c>
      <c r="F434" s="9">
        <v>55</v>
      </c>
      <c r="G434">
        <f t="shared" si="19"/>
        <v>55</v>
      </c>
      <c r="H434">
        <f>VLOOKUP(E434,'[1]Booking Info'!$B$12:$H$613,7,0)-F434</f>
        <v>0</v>
      </c>
      <c r="J434" s="12" t="s">
        <v>1851</v>
      </c>
      <c r="K434" s="12" t="s">
        <v>1847</v>
      </c>
      <c r="L434" s="13">
        <v>1224</v>
      </c>
      <c r="M434">
        <f t="shared" si="20"/>
        <v>1224</v>
      </c>
    </row>
    <row r="435" ht="13" hidden="1" customHeight="1" spans="1:13">
      <c r="A435" t="str">
        <f t="shared" si="18"/>
        <v>,1633733</v>
      </c>
      <c r="B435" t="str">
        <f>VLOOKUP(E435,HOP!$B$12:$J$744,9,0)</f>
        <v>携程盛景直连</v>
      </c>
      <c r="C435" t="str">
        <f>VLOOKUP(E435,HOP!$B$12:$G$744,6,0)</f>
        <v>USD</v>
      </c>
      <c r="D435" t="str">
        <f>VLOOKUP(E435,Sheet1!$B$1:$C$733,2,0)</f>
        <v>1633733</v>
      </c>
      <c r="E435" s="8" t="s">
        <v>2503</v>
      </c>
      <c r="F435" s="9">
        <v>40</v>
      </c>
      <c r="G435">
        <f t="shared" si="19"/>
        <v>40</v>
      </c>
      <c r="H435">
        <f>VLOOKUP(E435,'[1]Booking Info'!$B$12:$H$613,7,0)-F435</f>
        <v>0</v>
      </c>
      <c r="J435" s="12" t="s">
        <v>5556</v>
      </c>
      <c r="K435" s="12" t="s">
        <v>2288</v>
      </c>
      <c r="L435" s="13">
        <v>1125</v>
      </c>
      <c r="M435">
        <f t="shared" si="20"/>
        <v>1125</v>
      </c>
    </row>
    <row r="436" ht="13" hidden="1" customHeight="1" spans="1:13">
      <c r="A436" t="str">
        <f t="shared" si="18"/>
        <v>,1631516</v>
      </c>
      <c r="B436" t="str">
        <f>VLOOKUP(E436,HOP!$B$12:$J$744,9,0)</f>
        <v>携程盛景直连</v>
      </c>
      <c r="C436" t="str">
        <f>VLOOKUP(E436,HOP!$B$12:$G$744,6,0)</f>
        <v>USD</v>
      </c>
      <c r="D436" t="str">
        <f>VLOOKUP(E436,Sheet1!$B$1:$C$733,2,0)</f>
        <v>1631516</v>
      </c>
      <c r="E436" s="8" t="s">
        <v>2509</v>
      </c>
      <c r="F436" s="9">
        <v>187</v>
      </c>
      <c r="G436">
        <f t="shared" si="19"/>
        <v>187</v>
      </c>
      <c r="H436">
        <f>VLOOKUP(E436,'[1]Booking Info'!$B$12:$H$613,7,0)-F436</f>
        <v>0</v>
      </c>
      <c r="J436" s="12" t="s">
        <v>613</v>
      </c>
      <c r="K436" s="12" t="s">
        <v>608</v>
      </c>
      <c r="L436" s="13">
        <v>183</v>
      </c>
      <c r="M436">
        <f t="shared" si="20"/>
        <v>183</v>
      </c>
    </row>
    <row r="437" ht="13" hidden="1" customHeight="1" spans="1:13">
      <c r="A437" t="str">
        <f t="shared" si="18"/>
        <v>,1632439</v>
      </c>
      <c r="B437" t="str">
        <f>VLOOKUP(E437,HOP!$B$12:$J$744,9,0)</f>
        <v>携程盛景直连</v>
      </c>
      <c r="C437" t="str">
        <f>VLOOKUP(E437,HOP!$B$12:$G$744,6,0)</f>
        <v>USD</v>
      </c>
      <c r="D437" t="str">
        <f>VLOOKUP(E437,Sheet1!$B$1:$C$733,2,0)</f>
        <v>1632439</v>
      </c>
      <c r="E437" s="8" t="s">
        <v>2513</v>
      </c>
      <c r="F437" s="9">
        <v>344</v>
      </c>
      <c r="G437">
        <f t="shared" si="19"/>
        <v>344</v>
      </c>
      <c r="H437">
        <f>VLOOKUP(E437,'[1]Booking Info'!$B$12:$H$613,7,0)-F437</f>
        <v>0</v>
      </c>
      <c r="J437" s="12" t="s">
        <v>3465</v>
      </c>
      <c r="K437" s="12" t="s">
        <v>3459</v>
      </c>
      <c r="L437" s="13">
        <v>269</v>
      </c>
      <c r="M437">
        <f t="shared" si="20"/>
        <v>269</v>
      </c>
    </row>
    <row r="438" ht="13" hidden="1" customHeight="1" spans="1:13">
      <c r="A438" t="str">
        <f t="shared" si="18"/>
        <v>,1633583</v>
      </c>
      <c r="B438" t="str">
        <f>VLOOKUP(E438,HOP!$B$12:$J$744,9,0)</f>
        <v>携程盛景直连</v>
      </c>
      <c r="C438" t="str">
        <f>VLOOKUP(E438,HOP!$B$12:$G$744,6,0)</f>
        <v>USD</v>
      </c>
      <c r="D438" t="str">
        <f>VLOOKUP(E438,Sheet1!$B$1:$C$733,2,0)</f>
        <v>1633583</v>
      </c>
      <c r="E438" s="8" t="s">
        <v>2518</v>
      </c>
      <c r="F438" s="9">
        <v>43</v>
      </c>
      <c r="G438">
        <f t="shared" si="19"/>
        <v>43</v>
      </c>
      <c r="H438">
        <f>VLOOKUP(E438,'[1]Booking Info'!$B$12:$H$613,7,0)-F438</f>
        <v>0</v>
      </c>
      <c r="J438" s="12" t="s">
        <v>2276</v>
      </c>
      <c r="K438" s="12" t="s">
        <v>2270</v>
      </c>
      <c r="L438" s="13">
        <v>76</v>
      </c>
      <c r="M438">
        <f t="shared" si="20"/>
        <v>76</v>
      </c>
    </row>
    <row r="439" ht="13" hidden="1" customHeight="1" spans="1:13">
      <c r="A439" t="str">
        <f t="shared" si="18"/>
        <v>,1633031</v>
      </c>
      <c r="B439" t="str">
        <f>VLOOKUP(E439,HOP!$B$12:$J$744,9,0)</f>
        <v>携程盛景直连</v>
      </c>
      <c r="C439" t="str">
        <f>VLOOKUP(E439,HOP!$B$12:$G$744,6,0)</f>
        <v>USD</v>
      </c>
      <c r="D439" t="str">
        <f>VLOOKUP(E439,Sheet1!$B$1:$C$733,2,0)</f>
        <v>1633031</v>
      </c>
      <c r="E439" s="8" t="s">
        <v>2521</v>
      </c>
      <c r="F439" s="9">
        <v>469</v>
      </c>
      <c r="G439">
        <f t="shared" si="19"/>
        <v>469</v>
      </c>
      <c r="H439">
        <f>VLOOKUP(E439,'[1]Booking Info'!$B$12:$H$613,7,0)-F439</f>
        <v>0</v>
      </c>
      <c r="J439" s="12" t="s">
        <v>2362</v>
      </c>
      <c r="K439" s="12" t="s">
        <v>2356</v>
      </c>
      <c r="L439" s="13">
        <v>308</v>
      </c>
      <c r="M439">
        <f t="shared" si="20"/>
        <v>308</v>
      </c>
    </row>
    <row r="440" ht="13" hidden="1" customHeight="1" spans="1:13">
      <c r="A440" t="str">
        <f t="shared" si="18"/>
        <v>,1634068</v>
      </c>
      <c r="B440" t="str">
        <f>VLOOKUP(E440,HOP!$B$12:$J$744,9,0)</f>
        <v>携程盛景直连</v>
      </c>
      <c r="C440" t="str">
        <f>VLOOKUP(E440,HOP!$B$12:$G$744,6,0)</f>
        <v>USD</v>
      </c>
      <c r="D440" t="str">
        <f>VLOOKUP(E440,Sheet1!$B$1:$C$733,2,0)</f>
        <v>1634068</v>
      </c>
      <c r="E440" s="8" t="s">
        <v>2527</v>
      </c>
      <c r="F440" s="9">
        <v>58</v>
      </c>
      <c r="G440">
        <f t="shared" si="19"/>
        <v>58</v>
      </c>
      <c r="H440">
        <f>VLOOKUP(E440,'[1]Booking Info'!$B$12:$H$613,7,0)-F440</f>
        <v>0</v>
      </c>
      <c r="J440" s="12" t="s">
        <v>861</v>
      </c>
      <c r="K440" s="12" t="s">
        <v>858</v>
      </c>
      <c r="L440" s="13">
        <v>154</v>
      </c>
      <c r="M440">
        <f t="shared" si="20"/>
        <v>154</v>
      </c>
    </row>
    <row r="441" ht="13" hidden="1" customHeight="1" spans="1:13">
      <c r="A441" t="str">
        <f t="shared" si="18"/>
        <v>,1633666</v>
      </c>
      <c r="B441" t="str">
        <f>VLOOKUP(E441,HOP!$B$12:$J$744,9,0)</f>
        <v>携程盛景直连</v>
      </c>
      <c r="C441" t="str">
        <f>VLOOKUP(E441,HOP!$B$12:$G$744,6,0)</f>
        <v>USD</v>
      </c>
      <c r="D441" t="str">
        <f>VLOOKUP(E441,Sheet1!$B$1:$C$733,2,0)</f>
        <v>1633666</v>
      </c>
      <c r="E441" s="8" t="s">
        <v>2531</v>
      </c>
      <c r="F441" s="9">
        <v>17</v>
      </c>
      <c r="G441">
        <f t="shared" si="19"/>
        <v>17</v>
      </c>
      <c r="H441">
        <f>VLOOKUP(E441,'[1]Booking Info'!$B$12:$H$613,7,0)-F441</f>
        <v>0</v>
      </c>
      <c r="J441" s="12" t="s">
        <v>254</v>
      </c>
      <c r="K441" s="12" t="s">
        <v>248</v>
      </c>
      <c r="L441" s="13">
        <v>261</v>
      </c>
      <c r="M441">
        <f t="shared" si="20"/>
        <v>261</v>
      </c>
    </row>
    <row r="442" ht="13" hidden="1" customHeight="1" spans="1:13">
      <c r="A442" t="str">
        <f t="shared" si="18"/>
        <v>,1624996</v>
      </c>
      <c r="B442" t="str">
        <f>VLOOKUP(E442,HOP!$B$12:$J$744,9,0)</f>
        <v>携程盛景直连</v>
      </c>
      <c r="C442" t="str">
        <f>VLOOKUP(E442,HOP!$B$12:$G$744,6,0)</f>
        <v>USD</v>
      </c>
      <c r="D442" t="str">
        <f>VLOOKUP(E442,Sheet1!$B$1:$C$733,2,0)</f>
        <v>1624996</v>
      </c>
      <c r="E442" s="8" t="s">
        <v>2536</v>
      </c>
      <c r="F442" s="9">
        <v>80</v>
      </c>
      <c r="G442">
        <f t="shared" si="19"/>
        <v>80</v>
      </c>
      <c r="H442">
        <f>VLOOKUP(E442,'[1]Booking Info'!$B$12:$H$613,7,0)-F442</f>
        <v>0</v>
      </c>
      <c r="J442" s="12" t="s">
        <v>935</v>
      </c>
      <c r="K442" s="12" t="s">
        <v>929</v>
      </c>
      <c r="L442" s="13">
        <v>72</v>
      </c>
      <c r="M442">
        <f t="shared" si="20"/>
        <v>72</v>
      </c>
    </row>
    <row r="443" ht="13" hidden="1" customHeight="1" spans="1:13">
      <c r="A443" t="str">
        <f t="shared" si="18"/>
        <v>,1624172</v>
      </c>
      <c r="B443" t="str">
        <f>VLOOKUP(E443,HOP!$B$12:$J$744,9,0)</f>
        <v>携程盛景直连</v>
      </c>
      <c r="C443" t="str">
        <f>VLOOKUP(E443,HOP!$B$12:$G$744,6,0)</f>
        <v>USD</v>
      </c>
      <c r="D443" t="str">
        <f>VLOOKUP(E443,Sheet1!$B$1:$C$733,2,0)</f>
        <v>1624172</v>
      </c>
      <c r="E443" s="8" t="s">
        <v>2542</v>
      </c>
      <c r="F443" s="9">
        <v>417</v>
      </c>
      <c r="G443">
        <f t="shared" si="19"/>
        <v>417</v>
      </c>
      <c r="H443">
        <f>VLOOKUP(E443,'[1]Booking Info'!$B$12:$H$613,7,0)-F443</f>
        <v>0</v>
      </c>
      <c r="J443" s="12" t="s">
        <v>818</v>
      </c>
      <c r="K443" s="12" t="s">
        <v>812</v>
      </c>
      <c r="L443" s="13">
        <v>790</v>
      </c>
      <c r="M443">
        <f t="shared" si="20"/>
        <v>788</v>
      </c>
    </row>
    <row r="444" ht="13" hidden="1" customHeight="1" spans="1:13">
      <c r="A444" t="str">
        <f t="shared" si="18"/>
        <v>,1632259</v>
      </c>
      <c r="B444" t="str">
        <f>VLOOKUP(E444,HOP!$B$12:$J$744,9,0)</f>
        <v>携程盛景直连</v>
      </c>
      <c r="C444" t="str">
        <f>VLOOKUP(E444,HOP!$B$12:$G$744,6,0)</f>
        <v>USD</v>
      </c>
      <c r="D444" t="str">
        <f>VLOOKUP(E444,Sheet1!$B$1:$C$733,2,0)</f>
        <v>1632259</v>
      </c>
      <c r="E444" s="8" t="s">
        <v>2546</v>
      </c>
      <c r="F444" s="9">
        <v>123</v>
      </c>
      <c r="G444">
        <f t="shared" si="19"/>
        <v>123</v>
      </c>
      <c r="H444">
        <f>VLOOKUP(E444,'[1]Booking Info'!$B$12:$H$613,7,0)-F444</f>
        <v>0</v>
      </c>
      <c r="J444" s="12" t="s">
        <v>480</v>
      </c>
      <c r="K444" s="12" t="s">
        <v>474</v>
      </c>
      <c r="L444" s="13">
        <v>554</v>
      </c>
      <c r="M444">
        <f t="shared" si="20"/>
        <v>554</v>
      </c>
    </row>
    <row r="445" ht="13" hidden="1" customHeight="1" spans="1:13">
      <c r="A445" t="str">
        <f t="shared" si="18"/>
        <v>,1631265</v>
      </c>
      <c r="B445" t="str">
        <f>VLOOKUP(E445,HOP!$B$12:$J$744,9,0)</f>
        <v>携程盛景直连</v>
      </c>
      <c r="C445" t="str">
        <f>VLOOKUP(E445,HOP!$B$12:$G$744,6,0)</f>
        <v>USD</v>
      </c>
      <c r="D445" t="str">
        <f>VLOOKUP(E445,Sheet1!$B$1:$C$733,2,0)</f>
        <v>1631265</v>
      </c>
      <c r="E445" s="8" t="s">
        <v>2552</v>
      </c>
      <c r="F445" s="9">
        <v>184</v>
      </c>
      <c r="G445">
        <f t="shared" si="19"/>
        <v>184</v>
      </c>
      <c r="H445">
        <f>VLOOKUP(E445,'[1]Booking Info'!$B$12:$H$613,7,0)-F445</f>
        <v>0</v>
      </c>
      <c r="J445" s="12" t="s">
        <v>1444</v>
      </c>
      <c r="K445" s="12" t="s">
        <v>1439</v>
      </c>
      <c r="L445" s="13">
        <v>46</v>
      </c>
      <c r="M445">
        <f t="shared" si="20"/>
        <v>46</v>
      </c>
    </row>
    <row r="446" ht="13" hidden="1" customHeight="1" spans="1:13">
      <c r="A446" t="str">
        <f t="shared" si="18"/>
        <v>,1633575</v>
      </c>
      <c r="B446" t="str">
        <f>VLOOKUP(E446,HOP!$B$12:$J$744,9,0)</f>
        <v>携程盛景直连</v>
      </c>
      <c r="C446" t="str">
        <f>VLOOKUP(E446,HOP!$B$12:$G$744,6,0)</f>
        <v>USD</v>
      </c>
      <c r="D446" t="str">
        <f>VLOOKUP(E446,Sheet1!$B$1:$C$733,2,0)</f>
        <v>1633575</v>
      </c>
      <c r="E446" s="8" t="s">
        <v>2558</v>
      </c>
      <c r="F446" s="9">
        <v>14</v>
      </c>
      <c r="G446">
        <f t="shared" si="19"/>
        <v>14</v>
      </c>
      <c r="H446">
        <f>VLOOKUP(E446,'[1]Booking Info'!$B$12:$H$613,7,0)-F446</f>
        <v>0</v>
      </c>
      <c r="J446" s="12" t="s">
        <v>205</v>
      </c>
      <c r="K446" s="12" t="s">
        <v>200</v>
      </c>
      <c r="L446" s="13">
        <v>586</v>
      </c>
      <c r="M446">
        <f t="shared" si="20"/>
        <v>586</v>
      </c>
    </row>
    <row r="447" ht="13" hidden="1" customHeight="1" spans="1:13">
      <c r="A447" t="str">
        <f t="shared" si="18"/>
        <v>,1631053</v>
      </c>
      <c r="B447" t="str">
        <f>VLOOKUP(E447,HOP!$B$12:$J$744,9,0)</f>
        <v>携程盛景直连</v>
      </c>
      <c r="C447" t="str">
        <f>VLOOKUP(E447,HOP!$B$12:$G$744,6,0)</f>
        <v>USD</v>
      </c>
      <c r="D447" t="str">
        <f>VLOOKUP(E447,Sheet1!$B$1:$C$733,2,0)</f>
        <v>1631053</v>
      </c>
      <c r="E447" s="8" t="s">
        <v>2561</v>
      </c>
      <c r="F447" s="9">
        <v>232</v>
      </c>
      <c r="G447">
        <f t="shared" si="19"/>
        <v>232</v>
      </c>
      <c r="H447">
        <f>VLOOKUP(E447,'[1]Booking Info'!$B$12:$H$613,7,0)-F447</f>
        <v>0</v>
      </c>
      <c r="J447" s="12" t="s">
        <v>2681</v>
      </c>
      <c r="K447" s="12" t="s">
        <v>2675</v>
      </c>
      <c r="L447" s="13">
        <v>849.03</v>
      </c>
      <c r="M447">
        <f t="shared" si="20"/>
        <v>849</v>
      </c>
    </row>
    <row r="448" ht="13" hidden="1" customHeight="1" spans="1:13">
      <c r="A448" t="str">
        <f t="shared" si="18"/>
        <v>,1624785</v>
      </c>
      <c r="B448" t="str">
        <f>VLOOKUP(E448,HOP!$B$12:$J$744,9,0)</f>
        <v>携程盛景直连</v>
      </c>
      <c r="C448" t="str">
        <f>VLOOKUP(E448,HOP!$B$12:$G$744,6,0)</f>
        <v>USD</v>
      </c>
      <c r="D448" t="str">
        <f>VLOOKUP(E448,Sheet1!$B$1:$C$733,2,0)</f>
        <v>1624785</v>
      </c>
      <c r="E448" s="8" t="s">
        <v>2568</v>
      </c>
      <c r="F448" s="9">
        <v>59</v>
      </c>
      <c r="G448">
        <f t="shared" si="19"/>
        <v>59</v>
      </c>
      <c r="H448">
        <f>VLOOKUP(E448,'[1]Booking Info'!$B$12:$H$613,7,0)-F448</f>
        <v>0</v>
      </c>
      <c r="J448" s="12" t="s">
        <v>2044</v>
      </c>
      <c r="K448" s="12" t="s">
        <v>2038</v>
      </c>
      <c r="L448" s="13">
        <v>91</v>
      </c>
      <c r="M448">
        <f t="shared" si="20"/>
        <v>91</v>
      </c>
    </row>
    <row r="449" ht="13" hidden="1" customHeight="1" spans="1:13">
      <c r="A449" t="str">
        <f t="shared" si="18"/>
        <v>,1620821</v>
      </c>
      <c r="B449" t="str">
        <f>VLOOKUP(E449,HOP!$B$12:$J$744,9,0)</f>
        <v>携程盛景直连</v>
      </c>
      <c r="C449" t="str">
        <f>VLOOKUP(E449,HOP!$B$12:$G$744,6,0)</f>
        <v>USD</v>
      </c>
      <c r="D449" t="str">
        <f>VLOOKUP(E449,Sheet1!$B$1:$C$733,2,0)</f>
        <v>1620821</v>
      </c>
      <c r="E449" s="8" t="s">
        <v>2573</v>
      </c>
      <c r="F449" s="9">
        <v>108</v>
      </c>
      <c r="G449">
        <f t="shared" si="19"/>
        <v>108</v>
      </c>
      <c r="H449">
        <f>VLOOKUP(E449,'[1]Booking Info'!$B$12:$H$613,7,0)-F449</f>
        <v>0</v>
      </c>
      <c r="J449" s="12" t="s">
        <v>2795</v>
      </c>
      <c r="K449" s="12" t="s">
        <v>2792</v>
      </c>
      <c r="L449" s="13">
        <v>252</v>
      </c>
      <c r="M449">
        <f t="shared" si="20"/>
        <v>252</v>
      </c>
    </row>
    <row r="450" ht="13" hidden="1" customHeight="1" spans="1:13">
      <c r="A450" t="str">
        <f t="shared" si="18"/>
        <v>,1631680</v>
      </c>
      <c r="B450" t="str">
        <f>VLOOKUP(E450,HOP!$B$12:$J$744,9,0)</f>
        <v>携程盛景直连</v>
      </c>
      <c r="C450" t="str">
        <f>VLOOKUP(E450,HOP!$B$12:$G$744,6,0)</f>
        <v>USD</v>
      </c>
      <c r="D450" t="str">
        <f>VLOOKUP(E450,Sheet1!$B$1:$C$733,2,0)</f>
        <v>1631680</v>
      </c>
      <c r="E450" s="8" t="s">
        <v>2577</v>
      </c>
      <c r="F450" s="9">
        <v>118</v>
      </c>
      <c r="G450">
        <f t="shared" si="19"/>
        <v>118</v>
      </c>
      <c r="H450">
        <f>VLOOKUP(E450,'[1]Booking Info'!$B$12:$H$613,7,0)-F450</f>
        <v>0</v>
      </c>
      <c r="J450" s="12" t="s">
        <v>515</v>
      </c>
      <c r="K450" s="12" t="s">
        <v>510</v>
      </c>
      <c r="L450" s="13">
        <v>272</v>
      </c>
      <c r="M450">
        <f t="shared" si="20"/>
        <v>272</v>
      </c>
    </row>
    <row r="451" ht="13" hidden="1" customHeight="1" spans="1:13">
      <c r="A451" t="str">
        <f t="shared" ref="A451:A514" si="21">$A$1&amp;D451</f>
        <v>,1627330</v>
      </c>
      <c r="B451" t="str">
        <f>VLOOKUP(E451,HOP!$B$12:$J$744,9,0)</f>
        <v>携程盛景直连</v>
      </c>
      <c r="C451" t="str">
        <f>VLOOKUP(E451,HOP!$B$12:$G$744,6,0)</f>
        <v>USD</v>
      </c>
      <c r="D451" t="str">
        <f>VLOOKUP(E451,Sheet1!$B$1:$C$733,2,0)</f>
        <v>1627330</v>
      </c>
      <c r="E451" s="8" t="s">
        <v>2583</v>
      </c>
      <c r="F451" s="9">
        <v>25</v>
      </c>
      <c r="G451">
        <f t="shared" ref="G451:G514" si="22">SUMIF($K$1:$K$733,E451,$L$1:$L$733)</f>
        <v>25</v>
      </c>
      <c r="H451">
        <f>VLOOKUP(E451,'[1]Booking Info'!$B$12:$H$613,7,0)-F451</f>
        <v>0</v>
      </c>
      <c r="J451" s="12" t="s">
        <v>2599</v>
      </c>
      <c r="K451" s="12" t="s">
        <v>2595</v>
      </c>
      <c r="L451" s="13">
        <v>99</v>
      </c>
      <c r="M451">
        <f t="shared" ref="M451:M514" si="23">VLOOKUP(K451,$E$1:$F$728,2,0)</f>
        <v>99</v>
      </c>
    </row>
    <row r="452" ht="13" hidden="1" customHeight="1" spans="1:13">
      <c r="A452" t="str">
        <f t="shared" si="21"/>
        <v>,1603737</v>
      </c>
      <c r="B452" t="str">
        <f>VLOOKUP(E452,HOP!$B$12:$J$744,9,0)</f>
        <v>携程盛景直连</v>
      </c>
      <c r="C452" t="str">
        <f>VLOOKUP(E452,HOP!$B$12:$G$744,6,0)</f>
        <v>RMB</v>
      </c>
      <c r="D452" t="str">
        <f>VLOOKUP(E452,Sheet1!$B$1:$C$733,2,0)</f>
        <v>1603737</v>
      </c>
      <c r="E452" s="8" t="s">
        <v>2590</v>
      </c>
      <c r="F452" s="9">
        <v>1395</v>
      </c>
      <c r="G452">
        <f t="shared" si="22"/>
        <v>1395</v>
      </c>
      <c r="J452" s="12" t="s">
        <v>1438</v>
      </c>
      <c r="K452" s="12" t="s">
        <v>1434</v>
      </c>
      <c r="L452" s="13">
        <v>134</v>
      </c>
      <c r="M452">
        <f t="shared" si="23"/>
        <v>134</v>
      </c>
    </row>
    <row r="453" ht="13" hidden="1" customHeight="1" spans="1:13">
      <c r="A453" t="str">
        <f t="shared" si="21"/>
        <v>,1627998</v>
      </c>
      <c r="B453" t="str">
        <f>VLOOKUP(E453,HOP!$B$12:$J$744,9,0)</f>
        <v>携程盛景直连</v>
      </c>
      <c r="C453" t="str">
        <f>VLOOKUP(E453,HOP!$B$12:$G$744,6,0)</f>
        <v>USD</v>
      </c>
      <c r="D453" t="str">
        <f>VLOOKUP(E453,Sheet1!$B$1:$C$733,2,0)</f>
        <v>1627998</v>
      </c>
      <c r="E453" s="8" t="s">
        <v>2595</v>
      </c>
      <c r="F453" s="9">
        <v>99</v>
      </c>
      <c r="G453">
        <f t="shared" si="22"/>
        <v>99</v>
      </c>
      <c r="H453">
        <f>VLOOKUP(E453,'[1]Booking Info'!$B$12:$H$613,7,0)-F453</f>
        <v>0</v>
      </c>
      <c r="J453" s="12" t="s">
        <v>955</v>
      </c>
      <c r="K453" s="12" t="s">
        <v>954</v>
      </c>
      <c r="L453" s="13">
        <v>105</v>
      </c>
      <c r="M453">
        <f t="shared" si="23"/>
        <v>105</v>
      </c>
    </row>
    <row r="454" ht="13" hidden="1" customHeight="1" spans="1:13">
      <c r="A454" t="str">
        <f t="shared" si="21"/>
        <v>,1620505</v>
      </c>
      <c r="B454" t="str">
        <f>VLOOKUP(E454,HOP!$B$12:$J$744,9,0)</f>
        <v>携程盛景直连</v>
      </c>
      <c r="C454" t="str">
        <f>VLOOKUP(E454,HOP!$B$12:$G$744,6,0)</f>
        <v>USD</v>
      </c>
      <c r="D454" t="str">
        <f>VLOOKUP(E454,Sheet1!$B$1:$C$733,2,0)</f>
        <v>1620505</v>
      </c>
      <c r="E454" s="8" t="s">
        <v>2600</v>
      </c>
      <c r="F454" s="9">
        <v>1280</v>
      </c>
      <c r="G454">
        <f t="shared" si="22"/>
        <v>1280</v>
      </c>
      <c r="H454">
        <f>VLOOKUP(E454,'[1]Booking Info'!$B$12:$H$613,7,0)-F454</f>
        <v>0</v>
      </c>
      <c r="J454" s="12" t="s">
        <v>3486</v>
      </c>
      <c r="K454" s="12" t="s">
        <v>3483</v>
      </c>
      <c r="L454" s="13">
        <v>405</v>
      </c>
      <c r="M454">
        <f t="shared" si="23"/>
        <v>405</v>
      </c>
    </row>
    <row r="455" ht="13" hidden="1" customHeight="1" spans="1:13">
      <c r="A455" t="str">
        <f t="shared" si="21"/>
        <v>,1633814</v>
      </c>
      <c r="B455" t="str">
        <f>VLOOKUP(E455,HOP!$B$12:$J$744,9,0)</f>
        <v>携程盛景直连</v>
      </c>
      <c r="C455" t="str">
        <f>VLOOKUP(E455,HOP!$B$12:$G$744,6,0)</f>
        <v>USD</v>
      </c>
      <c r="D455" t="str">
        <f>VLOOKUP(E455,Sheet1!$B$1:$C$733,2,0)</f>
        <v>1633814</v>
      </c>
      <c r="E455" s="8" t="s">
        <v>2607</v>
      </c>
      <c r="F455" s="9">
        <v>18</v>
      </c>
      <c r="G455">
        <f t="shared" si="22"/>
        <v>18</v>
      </c>
      <c r="H455">
        <f>VLOOKUP(E455,'[1]Booking Info'!$B$12:$H$613,7,0)-F455</f>
        <v>0</v>
      </c>
      <c r="J455" s="12" t="s">
        <v>2944</v>
      </c>
      <c r="K455" s="12" t="s">
        <v>2941</v>
      </c>
      <c r="L455" s="13">
        <v>458</v>
      </c>
      <c r="M455">
        <f t="shared" si="23"/>
        <v>458</v>
      </c>
    </row>
    <row r="456" ht="13" hidden="1" customHeight="1" spans="1:13">
      <c r="A456" t="str">
        <f t="shared" si="21"/>
        <v>,1633957</v>
      </c>
      <c r="B456" t="str">
        <f>VLOOKUP(E456,HOP!$B$12:$J$744,9,0)</f>
        <v>携程盛景直连</v>
      </c>
      <c r="C456" t="str">
        <f>VLOOKUP(E456,HOP!$B$12:$G$744,6,0)</f>
        <v>USD</v>
      </c>
      <c r="D456" t="str">
        <f>VLOOKUP(E456,Sheet1!$B$1:$C$733,2,0)</f>
        <v>1633957</v>
      </c>
      <c r="E456" s="8" t="s">
        <v>2612</v>
      </c>
      <c r="F456" s="9">
        <v>34</v>
      </c>
      <c r="G456">
        <f t="shared" si="22"/>
        <v>34</v>
      </c>
      <c r="H456">
        <f>VLOOKUP(E456,'[1]Booking Info'!$B$12:$H$613,7,0)-F456</f>
        <v>0</v>
      </c>
      <c r="J456" s="12" t="s">
        <v>1894</v>
      </c>
      <c r="K456" s="12" t="s">
        <v>1888</v>
      </c>
      <c r="L456" s="13">
        <v>66</v>
      </c>
      <c r="M456">
        <f t="shared" si="23"/>
        <v>66</v>
      </c>
    </row>
    <row r="457" ht="13" hidden="1" customHeight="1" spans="1:13">
      <c r="A457" t="str">
        <f t="shared" si="21"/>
        <v>,1628921</v>
      </c>
      <c r="B457" t="str">
        <f>VLOOKUP(E457,HOP!$B$12:$J$744,9,0)</f>
        <v>携程盛景直连</v>
      </c>
      <c r="C457" t="str">
        <f>VLOOKUP(E457,HOP!$B$12:$G$744,6,0)</f>
        <v>USD</v>
      </c>
      <c r="D457" t="str">
        <f>VLOOKUP(E457,Sheet1!$B$1:$C$733,2,0)</f>
        <v>1628921</v>
      </c>
      <c r="E457" s="8" t="s">
        <v>2615</v>
      </c>
      <c r="F457" s="9">
        <v>127</v>
      </c>
      <c r="G457">
        <f t="shared" si="22"/>
        <v>127</v>
      </c>
      <c r="H457">
        <f>VLOOKUP(E457,'[1]Booking Info'!$B$12:$H$613,7,0)-F457</f>
        <v>0</v>
      </c>
      <c r="J457" s="12" t="s">
        <v>461</v>
      </c>
      <c r="K457" s="12" t="s">
        <v>456</v>
      </c>
      <c r="L457" s="13">
        <v>84</v>
      </c>
      <c r="M457">
        <f t="shared" si="23"/>
        <v>84</v>
      </c>
    </row>
    <row r="458" ht="13" hidden="1" customHeight="1" spans="1:13">
      <c r="A458" t="str">
        <f t="shared" si="21"/>
        <v>,1625906</v>
      </c>
      <c r="B458" t="str">
        <f>VLOOKUP(E458,HOP!$B$12:$J$744,9,0)</f>
        <v>携程盛景直连</v>
      </c>
      <c r="C458" t="str">
        <f>VLOOKUP(E458,HOP!$B$12:$G$744,6,0)</f>
        <v>USD</v>
      </c>
      <c r="D458" t="str">
        <f>VLOOKUP(E458,Sheet1!$B$1:$C$733,2,0)</f>
        <v>1625906</v>
      </c>
      <c r="E458" s="8" t="s">
        <v>2620</v>
      </c>
      <c r="F458" s="9">
        <v>117</v>
      </c>
      <c r="G458">
        <f t="shared" si="22"/>
        <v>117</v>
      </c>
      <c r="H458">
        <f>VLOOKUP(E458,'[1]Booking Info'!$B$12:$H$613,7,0)-F458</f>
        <v>0</v>
      </c>
      <c r="J458" s="12" t="s">
        <v>1975</v>
      </c>
      <c r="K458" s="12" t="s">
        <v>1969</v>
      </c>
      <c r="L458" s="13">
        <v>590</v>
      </c>
      <c r="M458">
        <f t="shared" si="23"/>
        <v>590</v>
      </c>
    </row>
    <row r="459" ht="13" hidden="1" customHeight="1" spans="1:13">
      <c r="A459" t="str">
        <f t="shared" si="21"/>
        <v>,1634214</v>
      </c>
      <c r="B459" t="str">
        <f>VLOOKUP(E459,HOP!$B$12:$J$744,9,0)</f>
        <v>携程盛景直连</v>
      </c>
      <c r="C459" t="str">
        <f>VLOOKUP(E459,HOP!$B$12:$G$744,6,0)</f>
        <v>USD</v>
      </c>
      <c r="D459" t="str">
        <f>VLOOKUP(E459,Sheet1!$B$1:$C$733,2,0)</f>
        <v>1634214</v>
      </c>
      <c r="E459" s="8" t="s">
        <v>2627</v>
      </c>
      <c r="F459" s="9">
        <v>114</v>
      </c>
      <c r="G459">
        <f t="shared" si="22"/>
        <v>114</v>
      </c>
      <c r="H459">
        <f>VLOOKUP(E459,'[1]Booking Info'!$B$12:$H$613,7,0)-F459</f>
        <v>0</v>
      </c>
      <c r="J459" s="12" t="s">
        <v>5633</v>
      </c>
      <c r="K459" s="12" t="s">
        <v>5634</v>
      </c>
      <c r="L459" s="13">
        <v>71</v>
      </c>
      <c r="M459" t="e">
        <f t="shared" si="23"/>
        <v>#N/A</v>
      </c>
    </row>
    <row r="460" ht="13" hidden="1" customHeight="1" spans="1:13">
      <c r="A460" t="str">
        <f t="shared" si="21"/>
        <v>,1630066</v>
      </c>
      <c r="B460" t="str">
        <f>VLOOKUP(E460,HOP!$B$12:$J$744,9,0)</f>
        <v>携程盛景直连</v>
      </c>
      <c r="C460" t="str">
        <f>VLOOKUP(E460,HOP!$B$12:$G$744,6,0)</f>
        <v>USD</v>
      </c>
      <c r="D460" t="str">
        <f>VLOOKUP(E460,Sheet1!$B$1:$C$733,2,0)</f>
        <v>1630066</v>
      </c>
      <c r="E460" s="8" t="s">
        <v>2631</v>
      </c>
      <c r="F460" s="9">
        <v>235</v>
      </c>
      <c r="G460">
        <f t="shared" si="22"/>
        <v>235</v>
      </c>
      <c r="H460">
        <f>VLOOKUP(E460,'[1]Booking Info'!$B$12:$H$613,7,0)-F460</f>
        <v>0</v>
      </c>
      <c r="J460" s="12" t="s">
        <v>1782</v>
      </c>
      <c r="K460" s="12" t="s">
        <v>1776</v>
      </c>
      <c r="L460" s="13">
        <v>166</v>
      </c>
      <c r="M460">
        <f t="shared" si="23"/>
        <v>166</v>
      </c>
    </row>
    <row r="461" ht="13" hidden="1" customHeight="1" spans="1:13">
      <c r="A461" t="str">
        <f t="shared" si="21"/>
        <v>,1630795</v>
      </c>
      <c r="B461" t="str">
        <f>VLOOKUP(E461,HOP!$B$12:$J$744,9,0)</f>
        <v>携程盛景直连</v>
      </c>
      <c r="C461" t="str">
        <f>VLOOKUP(E461,HOP!$B$12:$G$744,6,0)</f>
        <v>USD</v>
      </c>
      <c r="D461" t="str">
        <f>VLOOKUP(E461,Sheet1!$B$1:$C$733,2,0)</f>
        <v>1630795</v>
      </c>
      <c r="E461" s="8" t="s">
        <v>2636</v>
      </c>
      <c r="F461" s="9">
        <v>100</v>
      </c>
      <c r="G461">
        <f t="shared" si="22"/>
        <v>100</v>
      </c>
      <c r="H461">
        <f>VLOOKUP(E461,'[1]Booking Info'!$B$12:$H$613,7,0)-F461</f>
        <v>0</v>
      </c>
      <c r="J461" s="12" t="s">
        <v>3278</v>
      </c>
      <c r="K461" s="12" t="s">
        <v>3275</v>
      </c>
      <c r="L461" s="13">
        <v>224</v>
      </c>
      <c r="M461">
        <f t="shared" si="23"/>
        <v>224</v>
      </c>
    </row>
    <row r="462" ht="13" hidden="1" customHeight="1" spans="1:13">
      <c r="A462" t="str">
        <f t="shared" si="21"/>
        <v>,1618510</v>
      </c>
      <c r="B462" t="str">
        <f>VLOOKUP(E462,HOP!$B$12:$J$744,9,0)</f>
        <v>携程盛景直连</v>
      </c>
      <c r="C462" t="str">
        <f>VLOOKUP(E462,HOP!$B$12:$G$744,6,0)</f>
        <v>USD</v>
      </c>
      <c r="D462" t="str">
        <f>VLOOKUP(E462,Sheet1!$B$1:$C$733,2,0)</f>
        <v>1618510</v>
      </c>
      <c r="E462" s="8" t="s">
        <v>2641</v>
      </c>
      <c r="F462" s="9">
        <v>492</v>
      </c>
      <c r="G462">
        <f t="shared" si="22"/>
        <v>492</v>
      </c>
      <c r="H462">
        <f>VLOOKUP(E462,'[1]Booking Info'!$B$12:$H$613,7,0)-F462</f>
        <v>0</v>
      </c>
      <c r="J462" s="12" t="s">
        <v>3506</v>
      </c>
      <c r="K462" s="12" t="s">
        <v>3503</v>
      </c>
      <c r="L462" s="13">
        <v>317</v>
      </c>
      <c r="M462">
        <f t="shared" si="23"/>
        <v>317</v>
      </c>
    </row>
    <row r="463" ht="13" hidden="1" customHeight="1" spans="1:13">
      <c r="A463" t="str">
        <f t="shared" si="21"/>
        <v>,1552182</v>
      </c>
      <c r="B463" t="str">
        <f>VLOOKUP(E463,HOP!$B$12:$J$744,9,0)</f>
        <v>携程-盛景</v>
      </c>
      <c r="C463" t="str">
        <f>VLOOKUP(E463,HOP!$B$12:$G$744,6,0)</f>
        <v>RMB</v>
      </c>
      <c r="D463" t="str">
        <f>VLOOKUP(E463,Sheet1!$B$1:$C$733,2,0)</f>
        <v>1552182</v>
      </c>
      <c r="E463" s="8" t="s">
        <v>2645</v>
      </c>
      <c r="F463" s="9">
        <v>2066</v>
      </c>
      <c r="G463">
        <f t="shared" si="22"/>
        <v>2066</v>
      </c>
      <c r="J463" s="12" t="s">
        <v>1481</v>
      </c>
      <c r="K463" s="12" t="s">
        <v>1476</v>
      </c>
      <c r="L463" s="13">
        <v>117</v>
      </c>
      <c r="M463">
        <f t="shared" si="23"/>
        <v>117</v>
      </c>
    </row>
    <row r="464" ht="13" hidden="1" customHeight="1" spans="1:13">
      <c r="A464" t="str">
        <f t="shared" si="21"/>
        <v>,1609688</v>
      </c>
      <c r="B464" t="str">
        <f>VLOOKUP(E464,HOP!$B$12:$J$744,9,0)</f>
        <v>携程盛景直连</v>
      </c>
      <c r="C464" t="str">
        <f>VLOOKUP(E464,HOP!$B$12:$G$744,6,0)</f>
        <v>RMB</v>
      </c>
      <c r="D464" t="str">
        <f>VLOOKUP(E464,Sheet1!$B$1:$C$733,2,0)</f>
        <v>1609688</v>
      </c>
      <c r="E464" s="8" t="s">
        <v>2649</v>
      </c>
      <c r="F464" s="9">
        <v>1225</v>
      </c>
      <c r="G464">
        <f t="shared" si="22"/>
        <v>1225</v>
      </c>
      <c r="J464" s="12" t="s">
        <v>5650</v>
      </c>
      <c r="K464" s="12" t="s">
        <v>5651</v>
      </c>
      <c r="L464" s="13">
        <v>-0.04</v>
      </c>
      <c r="M464" t="e">
        <f t="shared" si="23"/>
        <v>#N/A</v>
      </c>
    </row>
    <row r="465" ht="13" hidden="1" customHeight="1" spans="1:13">
      <c r="A465" t="str">
        <f t="shared" si="21"/>
        <v>,1634120</v>
      </c>
      <c r="B465" t="str">
        <f>VLOOKUP(E465,HOP!$B$12:$J$744,9,0)</f>
        <v>携程盛景直连</v>
      </c>
      <c r="C465" t="str">
        <f>VLOOKUP(E465,HOP!$B$12:$G$744,6,0)</f>
        <v>USD</v>
      </c>
      <c r="D465" t="str">
        <f>VLOOKUP(E465,Sheet1!$B$1:$C$733,2,0)</f>
        <v>1634120</v>
      </c>
      <c r="E465" s="8" t="s">
        <v>2653</v>
      </c>
      <c r="F465" s="9">
        <v>72</v>
      </c>
      <c r="G465">
        <f t="shared" si="22"/>
        <v>72</v>
      </c>
      <c r="H465">
        <f>VLOOKUP(E465,'[1]Booking Info'!$B$12:$H$613,7,0)-F465</f>
        <v>0</v>
      </c>
      <c r="J465" s="12" t="s">
        <v>3265</v>
      </c>
      <c r="K465" s="12" t="s">
        <v>3262</v>
      </c>
      <c r="L465" s="13">
        <v>395</v>
      </c>
      <c r="M465">
        <f t="shared" si="23"/>
        <v>395</v>
      </c>
    </row>
    <row r="466" ht="13" hidden="1" customHeight="1" spans="1:13">
      <c r="A466" t="str">
        <f t="shared" si="21"/>
        <v>,1564154</v>
      </c>
      <c r="B466" t="str">
        <f>VLOOKUP(E466,HOP!$B$12:$J$744,9,0)</f>
        <v>携程-盛景</v>
      </c>
      <c r="C466" t="str">
        <f>VLOOKUP(E466,HOP!$B$12:$G$744,6,0)</f>
        <v>RMB</v>
      </c>
      <c r="D466" t="str">
        <f>VLOOKUP(E466,Sheet1!$B$1:$C$733,2,0)</f>
        <v>1564154</v>
      </c>
      <c r="E466" s="8" t="s">
        <v>2657</v>
      </c>
      <c r="F466" s="9">
        <v>2664</v>
      </c>
      <c r="G466">
        <f t="shared" si="22"/>
        <v>2664</v>
      </c>
      <c r="J466" s="12" t="s">
        <v>874</v>
      </c>
      <c r="K466" s="12" t="s">
        <v>868</v>
      </c>
      <c r="L466" s="13">
        <v>657</v>
      </c>
      <c r="M466">
        <f t="shared" si="23"/>
        <v>657</v>
      </c>
    </row>
    <row r="467" ht="13" hidden="1" customHeight="1" spans="1:13">
      <c r="A467" t="str">
        <f t="shared" si="21"/>
        <v>,1624278</v>
      </c>
      <c r="B467" t="str">
        <f>VLOOKUP(E467,HOP!$B$12:$J$744,9,0)</f>
        <v>携程盛景直连</v>
      </c>
      <c r="C467" t="str">
        <f>VLOOKUP(E467,HOP!$B$12:$G$744,6,0)</f>
        <v>USD</v>
      </c>
      <c r="D467" t="str">
        <f>VLOOKUP(E467,Sheet1!$B$1:$C$733,2,0)</f>
        <v>1624278</v>
      </c>
      <c r="E467" s="8" t="s">
        <v>2662</v>
      </c>
      <c r="F467" s="9">
        <v>52</v>
      </c>
      <c r="G467">
        <f t="shared" si="22"/>
        <v>52</v>
      </c>
      <c r="H467">
        <f>VLOOKUP(E467,'[1]Booking Info'!$B$12:$H$613,7,0)-F467</f>
        <v>0</v>
      </c>
      <c r="J467" s="12" t="s">
        <v>5664</v>
      </c>
      <c r="K467" s="12" t="s">
        <v>5665</v>
      </c>
      <c r="L467" s="13">
        <v>0</v>
      </c>
      <c r="M467" t="e">
        <f t="shared" si="23"/>
        <v>#N/A</v>
      </c>
    </row>
    <row r="468" ht="13" hidden="1" customHeight="1" spans="1:13">
      <c r="A468" t="str">
        <f t="shared" si="21"/>
        <v>,1603888</v>
      </c>
      <c r="B468" t="str">
        <f>VLOOKUP(E468,HOP!$B$12:$J$744,9,0)</f>
        <v>携程盛景直连</v>
      </c>
      <c r="C468" t="str">
        <f>VLOOKUP(E468,HOP!$B$12:$G$744,6,0)</f>
        <v>RMB</v>
      </c>
      <c r="D468" t="str">
        <f>VLOOKUP(E468,Sheet1!$B$1:$C$733,2,0)</f>
        <v>1603888</v>
      </c>
      <c r="E468" s="8" t="s">
        <v>2668</v>
      </c>
      <c r="F468" s="9">
        <v>2302</v>
      </c>
      <c r="G468">
        <f t="shared" si="22"/>
        <v>2302</v>
      </c>
      <c r="J468" s="12" t="s">
        <v>3411</v>
      </c>
      <c r="K468" s="12" t="s">
        <v>3405</v>
      </c>
      <c r="L468" s="13">
        <v>52</v>
      </c>
      <c r="M468">
        <f t="shared" si="23"/>
        <v>52</v>
      </c>
    </row>
    <row r="469" ht="13" customHeight="1" spans="1:13">
      <c r="A469" t="str">
        <f t="shared" si="21"/>
        <v>,1628084</v>
      </c>
      <c r="B469" s="11" t="str">
        <f>VLOOKUP(E469,HOP!$B$12:$J$744,9,0)</f>
        <v>携程盛景直连</v>
      </c>
      <c r="C469" t="str">
        <f>VLOOKUP(E469,HOP!$B$12:$G$744,6,0)</f>
        <v>USD</v>
      </c>
      <c r="D469" t="str">
        <f>VLOOKUP(E469,Sheet1!$B$1:$C$733,2,0)</f>
        <v>1628084</v>
      </c>
      <c r="E469" s="8" t="s">
        <v>2675</v>
      </c>
      <c r="F469" s="9">
        <v>849</v>
      </c>
      <c r="G469">
        <f t="shared" si="22"/>
        <v>849.03</v>
      </c>
      <c r="J469" s="12" t="s">
        <v>3140</v>
      </c>
      <c r="K469" s="12" t="s">
        <v>3136</v>
      </c>
      <c r="L469" s="13">
        <v>240</v>
      </c>
      <c r="M469">
        <f t="shared" si="23"/>
        <v>240</v>
      </c>
    </row>
    <row r="470" ht="13" hidden="1" customHeight="1" spans="1:13">
      <c r="A470" t="str">
        <f t="shared" si="21"/>
        <v>,1633808</v>
      </c>
      <c r="B470" t="str">
        <f>VLOOKUP(E470,HOP!$B$12:$J$744,9,0)</f>
        <v>携程盛景直连</v>
      </c>
      <c r="C470" t="str">
        <f>VLOOKUP(E470,HOP!$B$12:$G$744,6,0)</f>
        <v>USD</v>
      </c>
      <c r="D470" t="str">
        <f>VLOOKUP(E470,Sheet1!$B$1:$C$733,2,0)</f>
        <v>1633808</v>
      </c>
      <c r="E470" s="8" t="s">
        <v>2682</v>
      </c>
      <c r="F470" s="9">
        <v>188</v>
      </c>
      <c r="G470">
        <f t="shared" si="22"/>
        <v>188</v>
      </c>
      <c r="H470">
        <f>VLOOKUP(E470,'[1]Booking Info'!$B$12:$H$613,7,0)-F470</f>
        <v>0</v>
      </c>
      <c r="J470" s="12" t="s">
        <v>1361</v>
      </c>
      <c r="K470" s="12" t="s">
        <v>1356</v>
      </c>
      <c r="L470" s="13">
        <v>216</v>
      </c>
      <c r="M470">
        <f t="shared" si="23"/>
        <v>216</v>
      </c>
    </row>
    <row r="471" ht="13" hidden="1" customHeight="1" spans="1:13">
      <c r="A471" t="str">
        <f t="shared" si="21"/>
        <v>,1633139</v>
      </c>
      <c r="B471" t="str">
        <f>VLOOKUP(E471,HOP!$B$12:$J$744,9,0)</f>
        <v>携程盛景直连</v>
      </c>
      <c r="C471" t="str">
        <f>VLOOKUP(E471,HOP!$B$12:$G$744,6,0)</f>
        <v>USD</v>
      </c>
      <c r="D471" t="str">
        <f>VLOOKUP(E471,Sheet1!$B$1:$C$733,2,0)</f>
        <v>1633139</v>
      </c>
      <c r="E471" s="8" t="s">
        <v>2689</v>
      </c>
      <c r="F471" s="9">
        <v>169</v>
      </c>
      <c r="G471">
        <f t="shared" si="22"/>
        <v>169</v>
      </c>
      <c r="H471">
        <f>VLOOKUP(E471,'[1]Booking Info'!$B$12:$H$613,7,0)-F471</f>
        <v>0</v>
      </c>
      <c r="J471" s="12" t="s">
        <v>2589</v>
      </c>
      <c r="K471" s="12" t="s">
        <v>2583</v>
      </c>
      <c r="L471" s="13">
        <v>25</v>
      </c>
      <c r="M471">
        <f t="shared" si="23"/>
        <v>25</v>
      </c>
    </row>
    <row r="472" ht="13" hidden="1" customHeight="1" spans="1:13">
      <c r="A472" t="str">
        <f t="shared" si="21"/>
        <v>,1633735</v>
      </c>
      <c r="B472" t="str">
        <f>VLOOKUP(E472,HOP!$B$12:$J$744,9,0)</f>
        <v>携程盛景直连</v>
      </c>
      <c r="C472" t="str">
        <f>VLOOKUP(E472,HOP!$B$12:$G$744,6,0)</f>
        <v>USD</v>
      </c>
      <c r="D472" t="str">
        <f>VLOOKUP(E472,Sheet1!$B$1:$C$733,2,0)</f>
        <v>1633735</v>
      </c>
      <c r="E472" s="8" t="s">
        <v>2695</v>
      </c>
      <c r="F472" s="9">
        <v>102</v>
      </c>
      <c r="G472">
        <f t="shared" si="22"/>
        <v>102</v>
      </c>
      <c r="H472">
        <f>VLOOKUP(E472,'[1]Booking Info'!$B$12:$H$613,7,0)-F472</f>
        <v>0</v>
      </c>
      <c r="J472" s="12" t="s">
        <v>2313</v>
      </c>
      <c r="K472" s="12" t="s">
        <v>2309</v>
      </c>
      <c r="L472" s="13">
        <v>593</v>
      </c>
      <c r="M472">
        <f t="shared" si="23"/>
        <v>593</v>
      </c>
    </row>
    <row r="473" ht="13" hidden="1" customHeight="1" spans="1:13">
      <c r="A473" t="str">
        <f t="shared" si="21"/>
        <v>,1633714</v>
      </c>
      <c r="B473" t="str">
        <f>VLOOKUP(E473,HOP!$B$12:$J$744,9,0)</f>
        <v>携程盛景直连</v>
      </c>
      <c r="C473" t="str">
        <f>VLOOKUP(E473,HOP!$B$12:$G$744,6,0)</f>
        <v>USD</v>
      </c>
      <c r="D473" t="str">
        <f>VLOOKUP(E473,Sheet1!$B$1:$C$733,2,0)</f>
        <v>1633714</v>
      </c>
      <c r="E473" s="8" t="s">
        <v>2699</v>
      </c>
      <c r="F473" s="9">
        <v>88</v>
      </c>
      <c r="G473">
        <f t="shared" si="22"/>
        <v>88</v>
      </c>
      <c r="H473">
        <f>VLOOKUP(E473,'[1]Booking Info'!$B$12:$H$613,7,0)-F473</f>
        <v>0</v>
      </c>
      <c r="J473" s="12" t="s">
        <v>949</v>
      </c>
      <c r="K473" s="12" t="s">
        <v>946</v>
      </c>
      <c r="L473" s="13">
        <v>224</v>
      </c>
      <c r="M473">
        <f t="shared" si="23"/>
        <v>224</v>
      </c>
    </row>
    <row r="474" ht="13" hidden="1" customHeight="1" spans="1:13">
      <c r="A474" t="str">
        <f t="shared" si="21"/>
        <v>,1633135</v>
      </c>
      <c r="B474" t="str">
        <f>VLOOKUP(E474,HOP!$B$12:$J$744,9,0)</f>
        <v>携程盛景直连</v>
      </c>
      <c r="C474" t="str">
        <f>VLOOKUP(E474,HOP!$B$12:$G$744,6,0)</f>
        <v>USD</v>
      </c>
      <c r="D474" t="str">
        <f>VLOOKUP(E474,Sheet1!$B$1:$C$733,2,0)</f>
        <v>1633135</v>
      </c>
      <c r="E474" s="8" t="s">
        <v>2705</v>
      </c>
      <c r="F474" s="9">
        <v>54</v>
      </c>
      <c r="G474">
        <f t="shared" si="22"/>
        <v>54</v>
      </c>
      <c r="H474">
        <f>VLOOKUP(E474,'[1]Booking Info'!$B$12:$H$613,7,0)-F474</f>
        <v>0</v>
      </c>
      <c r="J474" s="12" t="s">
        <v>3469</v>
      </c>
      <c r="K474" s="12" t="s">
        <v>3466</v>
      </c>
      <c r="L474" s="13">
        <v>85</v>
      </c>
      <c r="M474">
        <f t="shared" si="23"/>
        <v>85</v>
      </c>
    </row>
    <row r="475" ht="13" hidden="1" customHeight="1" spans="1:13">
      <c r="A475" t="str">
        <f t="shared" si="21"/>
        <v>,1633409</v>
      </c>
      <c r="B475" t="str">
        <f>VLOOKUP(E475,HOP!$B$12:$J$744,9,0)</f>
        <v>携程盛景直连</v>
      </c>
      <c r="C475" t="str">
        <f>VLOOKUP(E475,HOP!$B$12:$G$744,6,0)</f>
        <v>USD</v>
      </c>
      <c r="D475" t="str">
        <f>VLOOKUP(E475,Sheet1!$B$1:$C$733,2,0)</f>
        <v>1633409</v>
      </c>
      <c r="E475" s="8" t="s">
        <v>2711</v>
      </c>
      <c r="F475" s="9">
        <v>40</v>
      </c>
      <c r="G475">
        <f t="shared" si="22"/>
        <v>40</v>
      </c>
      <c r="H475">
        <f>VLOOKUP(E475,'[1]Booking Info'!$B$12:$H$613,7,0)-F475</f>
        <v>0</v>
      </c>
      <c r="J475" s="12" t="s">
        <v>3960</v>
      </c>
      <c r="K475" s="12" t="s">
        <v>3957</v>
      </c>
      <c r="L475" s="13">
        <v>240</v>
      </c>
      <c r="M475">
        <f t="shared" si="23"/>
        <v>240</v>
      </c>
    </row>
    <row r="476" ht="13" hidden="1" customHeight="1" spans="1:13">
      <c r="A476" t="str">
        <f t="shared" si="21"/>
        <v>,1631843</v>
      </c>
      <c r="B476" t="str">
        <f>VLOOKUP(E476,HOP!$B$12:$J$744,9,0)</f>
        <v>携程盛景直连</v>
      </c>
      <c r="C476" t="str">
        <f>VLOOKUP(E476,HOP!$B$12:$G$744,6,0)</f>
        <v>USD</v>
      </c>
      <c r="D476" t="str">
        <f>VLOOKUP(E476,Sheet1!$B$1:$C$733,2,0)</f>
        <v>1631843</v>
      </c>
      <c r="E476" s="8" t="s">
        <v>2717</v>
      </c>
      <c r="F476" s="9">
        <v>107</v>
      </c>
      <c r="G476">
        <f t="shared" si="22"/>
        <v>107</v>
      </c>
      <c r="H476">
        <f>VLOOKUP(E476,'[1]Booking Info'!$B$12:$H$613,7,0)-F476</f>
        <v>0</v>
      </c>
      <c r="J476" s="12" t="s">
        <v>192</v>
      </c>
      <c r="K476" s="12" t="s">
        <v>187</v>
      </c>
      <c r="L476" s="13">
        <v>61</v>
      </c>
      <c r="M476">
        <f t="shared" si="23"/>
        <v>61</v>
      </c>
    </row>
    <row r="477" ht="13" hidden="1" customHeight="1" spans="1:13">
      <c r="A477" t="str">
        <f t="shared" si="21"/>
        <v>,1621899</v>
      </c>
      <c r="B477" t="str">
        <f>VLOOKUP(E477,HOP!$B$12:$J$744,9,0)</f>
        <v>携程盛景直连</v>
      </c>
      <c r="C477" t="str">
        <f>VLOOKUP(E477,HOP!$B$12:$G$744,6,0)</f>
        <v>USD</v>
      </c>
      <c r="D477" t="str">
        <f>VLOOKUP(E477,Sheet1!$B$1:$C$733,2,0)</f>
        <v>1621899</v>
      </c>
      <c r="E477" s="8" t="s">
        <v>2722</v>
      </c>
      <c r="F477" s="9">
        <v>662</v>
      </c>
      <c r="G477">
        <f t="shared" si="22"/>
        <v>662</v>
      </c>
      <c r="H477">
        <f>VLOOKUP(E477,'[1]Booking Info'!$B$12:$H$613,7,0)-F477</f>
        <v>0</v>
      </c>
      <c r="J477" s="12" t="s">
        <v>3654</v>
      </c>
      <c r="K477" s="12" t="s">
        <v>3650</v>
      </c>
      <c r="L477" s="13">
        <v>224</v>
      </c>
      <c r="M477">
        <f t="shared" si="23"/>
        <v>224</v>
      </c>
    </row>
    <row r="478" ht="13" hidden="1" customHeight="1" spans="1:13">
      <c r="A478" t="str">
        <f t="shared" si="21"/>
        <v>,1633747</v>
      </c>
      <c r="B478" t="str">
        <f>VLOOKUP(E478,HOP!$B$12:$J$744,9,0)</f>
        <v>携程盛景直连</v>
      </c>
      <c r="C478" t="str">
        <f>VLOOKUP(E478,HOP!$B$12:$G$744,6,0)</f>
        <v>USD</v>
      </c>
      <c r="D478" t="str">
        <f>VLOOKUP(E478,Sheet1!$B$1:$C$733,2,0)</f>
        <v>1633747</v>
      </c>
      <c r="E478" s="8" t="s">
        <v>2729</v>
      </c>
      <c r="F478" s="9">
        <v>38</v>
      </c>
      <c r="G478">
        <f t="shared" si="22"/>
        <v>38</v>
      </c>
      <c r="H478">
        <f>VLOOKUP(E478,'[1]Booking Info'!$B$12:$H$613,7,0)-F478</f>
        <v>0</v>
      </c>
      <c r="J478" s="12" t="s">
        <v>199</v>
      </c>
      <c r="K478" s="12" t="s">
        <v>193</v>
      </c>
      <c r="L478" s="13">
        <v>61</v>
      </c>
      <c r="M478">
        <f t="shared" si="23"/>
        <v>61</v>
      </c>
    </row>
    <row r="479" ht="13" hidden="1" customHeight="1" spans="1:13">
      <c r="A479" t="str">
        <f t="shared" si="21"/>
        <v>,1630842</v>
      </c>
      <c r="B479" t="str">
        <f>VLOOKUP(E479,HOP!$B$12:$J$744,9,0)</f>
        <v>携程盛景直连</v>
      </c>
      <c r="C479" t="str">
        <f>VLOOKUP(E479,HOP!$B$12:$G$744,6,0)</f>
        <v>USD</v>
      </c>
      <c r="D479" t="str">
        <f>VLOOKUP(E479,Sheet1!$B$1:$C$733,2,0)</f>
        <v>1630842</v>
      </c>
      <c r="E479" s="8" t="s">
        <v>2735</v>
      </c>
      <c r="F479" s="9">
        <v>93</v>
      </c>
      <c r="G479">
        <f t="shared" si="22"/>
        <v>93</v>
      </c>
      <c r="H479">
        <f>VLOOKUP(E479,'[1]Booking Info'!$B$12:$H$613,7,0)-F479</f>
        <v>0</v>
      </c>
      <c r="J479" s="12" t="s">
        <v>366</v>
      </c>
      <c r="K479" s="12" t="s">
        <v>363</v>
      </c>
      <c r="L479" s="13">
        <v>313</v>
      </c>
      <c r="M479">
        <f t="shared" si="23"/>
        <v>313</v>
      </c>
    </row>
    <row r="480" ht="13" hidden="1" customHeight="1" spans="1:13">
      <c r="A480" t="str">
        <f t="shared" si="21"/>
        <v>,1632660</v>
      </c>
      <c r="B480" t="str">
        <f>VLOOKUP(E480,HOP!$B$12:$J$744,9,0)</f>
        <v>携程盛景直连</v>
      </c>
      <c r="C480" t="str">
        <f>VLOOKUP(E480,HOP!$B$12:$G$744,6,0)</f>
        <v>USD</v>
      </c>
      <c r="D480" t="str">
        <f>VLOOKUP(E480,Sheet1!$B$1:$C$733,2,0)</f>
        <v>1632660</v>
      </c>
      <c r="E480" s="8" t="s">
        <v>2740</v>
      </c>
      <c r="F480" s="9">
        <v>415</v>
      </c>
      <c r="G480">
        <f t="shared" si="22"/>
        <v>415</v>
      </c>
      <c r="H480">
        <f>VLOOKUP(E480,'[1]Booking Info'!$B$12:$H$613,7,0)-F480</f>
        <v>0</v>
      </c>
      <c r="J480" s="12" t="s">
        <v>857</v>
      </c>
      <c r="K480" s="12" t="s">
        <v>852</v>
      </c>
      <c r="L480" s="13">
        <v>91</v>
      </c>
      <c r="M480">
        <f t="shared" si="23"/>
        <v>91</v>
      </c>
    </row>
    <row r="481" ht="13" hidden="1" customHeight="1" spans="1:13">
      <c r="A481" t="str">
        <f t="shared" si="21"/>
        <v>,1631425</v>
      </c>
      <c r="B481" t="str">
        <f>VLOOKUP(E481,HOP!$B$12:$J$744,9,0)</f>
        <v>携程盛景直连</v>
      </c>
      <c r="C481" t="str">
        <f>VLOOKUP(E481,HOP!$B$12:$G$744,6,0)</f>
        <v>USD</v>
      </c>
      <c r="D481" t="str">
        <f>VLOOKUP(E481,Sheet1!$B$1:$C$733,2,0)</f>
        <v>1631425</v>
      </c>
      <c r="E481" s="8" t="s">
        <v>2747</v>
      </c>
      <c r="F481" s="9">
        <v>66</v>
      </c>
      <c r="G481">
        <f t="shared" si="22"/>
        <v>66</v>
      </c>
      <c r="H481">
        <f>VLOOKUP(E481,'[1]Booking Info'!$B$12:$H$613,7,0)-F481</f>
        <v>0</v>
      </c>
      <c r="J481" s="12" t="s">
        <v>5707</v>
      </c>
      <c r="K481" s="12" t="s">
        <v>5708</v>
      </c>
      <c r="L481" s="13">
        <v>-0.08</v>
      </c>
      <c r="M481" t="e">
        <f t="shared" si="23"/>
        <v>#N/A</v>
      </c>
    </row>
    <row r="482" ht="13" hidden="1" customHeight="1" spans="1:13">
      <c r="A482" t="str">
        <f t="shared" si="21"/>
        <v>,1604057</v>
      </c>
      <c r="B482" t="str">
        <f>VLOOKUP(E482,HOP!$B$12:$J$744,9,0)</f>
        <v>携程-盛景</v>
      </c>
      <c r="C482" t="str">
        <f>VLOOKUP(E482,HOP!$B$12:$G$744,6,0)</f>
        <v>RMB</v>
      </c>
      <c r="D482" t="str">
        <f>VLOOKUP(E482,Sheet1!$B$1:$C$733,2,0)</f>
        <v>1604057</v>
      </c>
      <c r="E482" s="8" t="s">
        <v>2754</v>
      </c>
      <c r="F482" s="9">
        <v>3332</v>
      </c>
      <c r="G482">
        <f t="shared" si="22"/>
        <v>3332</v>
      </c>
      <c r="J482" s="12" t="s">
        <v>2262</v>
      </c>
      <c r="K482" s="12" t="s">
        <v>2258</v>
      </c>
      <c r="L482" s="13">
        <v>223</v>
      </c>
      <c r="M482">
        <f t="shared" si="23"/>
        <v>223</v>
      </c>
    </row>
    <row r="483" ht="13" hidden="1" customHeight="1" spans="1:13">
      <c r="A483" t="str">
        <f t="shared" si="21"/>
        <v>,1631924</v>
      </c>
      <c r="B483" t="str">
        <f>VLOOKUP(E483,HOP!$B$12:$J$744,9,0)</f>
        <v>携程盛景直连</v>
      </c>
      <c r="C483" t="str">
        <f>VLOOKUP(E483,HOP!$B$12:$G$744,6,0)</f>
        <v>USD</v>
      </c>
      <c r="D483" t="str">
        <f>VLOOKUP(E483,Sheet1!$B$1:$C$733,2,0)</f>
        <v>1631924</v>
      </c>
      <c r="E483" s="8" t="s">
        <v>2759</v>
      </c>
      <c r="F483" s="9">
        <v>180</v>
      </c>
      <c r="G483">
        <f t="shared" si="22"/>
        <v>180</v>
      </c>
      <c r="H483">
        <f>VLOOKUP(E483,'[1]Booking Info'!$B$12:$H$613,7,0)-F483</f>
        <v>0</v>
      </c>
      <c r="J483" s="12" t="s">
        <v>1420</v>
      </c>
      <c r="K483" s="12" t="s">
        <v>1416</v>
      </c>
      <c r="L483" s="13">
        <v>86</v>
      </c>
      <c r="M483">
        <f t="shared" si="23"/>
        <v>86</v>
      </c>
    </row>
    <row r="484" ht="13" hidden="1" customHeight="1" spans="1:13">
      <c r="A484" t="str">
        <f t="shared" si="21"/>
        <v>,1632501</v>
      </c>
      <c r="B484" t="str">
        <f>VLOOKUP(E484,HOP!$B$12:$J$744,9,0)</f>
        <v>携程盛景直连</v>
      </c>
      <c r="C484" t="str">
        <f>VLOOKUP(E484,HOP!$B$12:$G$744,6,0)</f>
        <v>USD</v>
      </c>
      <c r="D484" t="str">
        <f>VLOOKUP(E484,Sheet1!$B$1:$C$733,2,0)</f>
        <v>1632501</v>
      </c>
      <c r="E484" s="8" t="s">
        <v>2764</v>
      </c>
      <c r="F484" s="9">
        <v>45</v>
      </c>
      <c r="G484">
        <f t="shared" si="22"/>
        <v>45</v>
      </c>
      <c r="H484">
        <f>VLOOKUP(E484,'[1]Booking Info'!$B$12:$H$613,7,0)-F484</f>
        <v>0</v>
      </c>
      <c r="J484" s="12" t="s">
        <v>928</v>
      </c>
      <c r="K484" s="12" t="s">
        <v>923</v>
      </c>
      <c r="L484" s="13">
        <v>75</v>
      </c>
      <c r="M484">
        <f t="shared" si="23"/>
        <v>75</v>
      </c>
    </row>
    <row r="485" ht="13" hidden="1" customHeight="1" spans="1:13">
      <c r="A485" t="str">
        <f t="shared" si="21"/>
        <v>,1620508</v>
      </c>
      <c r="B485" t="str">
        <f>VLOOKUP(E485,HOP!$B$12:$J$744,9,0)</f>
        <v>携程盛景直连</v>
      </c>
      <c r="C485" t="str">
        <f>VLOOKUP(E485,HOP!$B$12:$G$744,6,0)</f>
        <v>USD</v>
      </c>
      <c r="D485" t="str">
        <f>VLOOKUP(E485,Sheet1!$B$1:$C$733,2,0)</f>
        <v>1620508</v>
      </c>
      <c r="E485" s="8" t="s">
        <v>2768</v>
      </c>
      <c r="F485" s="9">
        <v>252</v>
      </c>
      <c r="G485">
        <f t="shared" si="22"/>
        <v>252</v>
      </c>
      <c r="H485">
        <f>VLOOKUP(E485,'[1]Booking Info'!$B$12:$H$613,7,0)-F485</f>
        <v>0</v>
      </c>
      <c r="J485" s="12" t="s">
        <v>294</v>
      </c>
      <c r="K485" s="12" t="s">
        <v>288</v>
      </c>
      <c r="L485" s="13">
        <v>224</v>
      </c>
      <c r="M485">
        <f t="shared" si="23"/>
        <v>224</v>
      </c>
    </row>
    <row r="486" ht="13" hidden="1" customHeight="1" spans="1:13">
      <c r="A486" t="str">
        <f t="shared" si="21"/>
        <v>,1629636</v>
      </c>
      <c r="B486" t="str">
        <f>VLOOKUP(E486,HOP!$B$12:$J$744,9,0)</f>
        <v>携程盛景直连</v>
      </c>
      <c r="C486" t="str">
        <f>VLOOKUP(E486,HOP!$B$12:$G$744,6,0)</f>
        <v>USD</v>
      </c>
      <c r="D486" t="str">
        <f>VLOOKUP(E486,Sheet1!$B$1:$C$733,2,0)</f>
        <v>1629636</v>
      </c>
      <c r="E486" s="8" t="s">
        <v>2773</v>
      </c>
      <c r="F486" s="9">
        <v>242</v>
      </c>
      <c r="G486">
        <f t="shared" si="22"/>
        <v>242</v>
      </c>
      <c r="H486">
        <f>VLOOKUP(E486,'[1]Booking Info'!$B$12:$H$613,7,0)-F486</f>
        <v>0</v>
      </c>
      <c r="J486" s="12" t="s">
        <v>3243</v>
      </c>
      <c r="K486" s="12" t="s">
        <v>3238</v>
      </c>
      <c r="L486" s="13">
        <v>512</v>
      </c>
      <c r="M486">
        <f t="shared" si="23"/>
        <v>512</v>
      </c>
    </row>
    <row r="487" ht="13" hidden="1" customHeight="1" spans="1:13">
      <c r="A487" t="str">
        <f t="shared" si="21"/>
        <v>,1626439</v>
      </c>
      <c r="B487" t="str">
        <f>VLOOKUP(E487,HOP!$B$12:$J$744,9,0)</f>
        <v>携程盛景直连</v>
      </c>
      <c r="C487" t="str">
        <f>VLOOKUP(E487,HOP!$B$12:$G$744,6,0)</f>
        <v>USD</v>
      </c>
      <c r="D487" t="str">
        <f>VLOOKUP(E487,Sheet1!$B$1:$C$733,2,0)</f>
        <v>1626439</v>
      </c>
      <c r="E487" s="8" t="s">
        <v>2779</v>
      </c>
      <c r="F487" s="9">
        <v>348</v>
      </c>
      <c r="G487">
        <f t="shared" si="22"/>
        <v>348</v>
      </c>
      <c r="H487">
        <f>VLOOKUP(E487,'[1]Booking Info'!$B$12:$H$613,7,0)-F487</f>
        <v>0</v>
      </c>
      <c r="J487" s="12" t="s">
        <v>2090</v>
      </c>
      <c r="K487" s="12" t="s">
        <v>2084</v>
      </c>
      <c r="L487" s="13">
        <v>645.99</v>
      </c>
      <c r="M487">
        <f t="shared" si="23"/>
        <v>646</v>
      </c>
    </row>
    <row r="488" ht="13" hidden="1" customHeight="1" spans="1:13">
      <c r="A488" t="str">
        <f t="shared" si="21"/>
        <v>,1624050</v>
      </c>
      <c r="B488" t="str">
        <f>VLOOKUP(E488,HOP!$B$12:$J$744,9,0)</f>
        <v>携程盛景直连</v>
      </c>
      <c r="C488" t="str">
        <f>VLOOKUP(E488,HOP!$B$12:$G$744,6,0)</f>
        <v>USD</v>
      </c>
      <c r="D488" t="str">
        <f>VLOOKUP(E488,Sheet1!$B$1:$C$733,2,0)</f>
        <v>1624050</v>
      </c>
      <c r="E488" s="8" t="s">
        <v>2784</v>
      </c>
      <c r="F488" s="9">
        <v>132</v>
      </c>
      <c r="G488">
        <f t="shared" si="22"/>
        <v>132</v>
      </c>
      <c r="H488">
        <f>VLOOKUP(E488,'[1]Booking Info'!$B$12:$H$613,7,0)-F488</f>
        <v>0</v>
      </c>
      <c r="J488" s="12" t="s">
        <v>2329</v>
      </c>
      <c r="K488" s="12" t="s">
        <v>2325</v>
      </c>
      <c r="L488" s="13">
        <v>71</v>
      </c>
      <c r="M488">
        <f t="shared" si="23"/>
        <v>71</v>
      </c>
    </row>
    <row r="489" ht="13" hidden="1" customHeight="1" spans="1:13">
      <c r="A489" t="str">
        <f t="shared" si="21"/>
        <v>,1604838</v>
      </c>
      <c r="B489" t="str">
        <f>VLOOKUP(E489,HOP!$B$12:$J$744,9,0)</f>
        <v>携程-盛景</v>
      </c>
      <c r="C489" t="str">
        <f>VLOOKUP(E489,HOP!$B$12:$G$744,6,0)</f>
        <v>RMB</v>
      </c>
      <c r="D489" t="str">
        <f>VLOOKUP(E489,Sheet1!$B$1:$C$733,2,0)</f>
        <v>1604838</v>
      </c>
      <c r="E489" s="8" t="s">
        <v>2788</v>
      </c>
      <c r="F489" s="9">
        <v>1510</v>
      </c>
      <c r="G489">
        <f t="shared" si="22"/>
        <v>1510</v>
      </c>
      <c r="J489" s="12" t="s">
        <v>2149</v>
      </c>
      <c r="K489" s="12" t="s">
        <v>2144</v>
      </c>
      <c r="L489" s="13">
        <v>36</v>
      </c>
      <c r="M489">
        <f t="shared" si="23"/>
        <v>36</v>
      </c>
    </row>
    <row r="490" ht="13" hidden="1" customHeight="1" spans="1:13">
      <c r="A490" t="str">
        <f t="shared" si="21"/>
        <v>,1628017</v>
      </c>
      <c r="B490" t="str">
        <f>VLOOKUP(E490,HOP!$B$12:$J$744,9,0)</f>
        <v>携程盛景直连</v>
      </c>
      <c r="C490" t="str">
        <f>VLOOKUP(E490,HOP!$B$12:$G$744,6,0)</f>
        <v>USD</v>
      </c>
      <c r="D490" t="str">
        <f>VLOOKUP(E490,Sheet1!$B$1:$C$733,2,0)</f>
        <v>1628017</v>
      </c>
      <c r="E490" s="8" t="s">
        <v>2792</v>
      </c>
      <c r="F490" s="9">
        <v>252</v>
      </c>
      <c r="G490">
        <f t="shared" si="22"/>
        <v>252</v>
      </c>
      <c r="H490">
        <f>VLOOKUP(E490,'[1]Booking Info'!$B$12:$H$613,7,0)-F490</f>
        <v>0</v>
      </c>
      <c r="J490" s="12" t="s">
        <v>2783</v>
      </c>
      <c r="K490" s="12" t="s">
        <v>2779</v>
      </c>
      <c r="L490" s="13">
        <v>348</v>
      </c>
      <c r="M490">
        <f t="shared" si="23"/>
        <v>348</v>
      </c>
    </row>
    <row r="491" ht="13" hidden="1" customHeight="1" spans="1:13">
      <c r="A491" t="str">
        <f t="shared" si="21"/>
        <v>,1632778</v>
      </c>
      <c r="B491" t="str">
        <f>VLOOKUP(E491,HOP!$B$12:$J$744,9,0)</f>
        <v>携程盛景直连</v>
      </c>
      <c r="C491" t="str">
        <f>VLOOKUP(E491,HOP!$B$12:$G$744,6,0)</f>
        <v>USD</v>
      </c>
      <c r="D491" t="str">
        <f>VLOOKUP(E491,Sheet1!$B$1:$C$733,2,0)</f>
        <v>1632778</v>
      </c>
      <c r="E491" s="8" t="s">
        <v>2796</v>
      </c>
      <c r="F491" s="9">
        <v>76</v>
      </c>
      <c r="G491">
        <f t="shared" si="22"/>
        <v>76</v>
      </c>
      <c r="H491">
        <f>VLOOKUP(E491,'[1]Booking Info'!$B$12:$H$613,7,0)-F491</f>
        <v>0</v>
      </c>
      <c r="J491" s="12" t="s">
        <v>2839</v>
      </c>
      <c r="K491" s="12" t="s">
        <v>2836</v>
      </c>
      <c r="L491" s="13">
        <v>324</v>
      </c>
      <c r="M491">
        <f t="shared" si="23"/>
        <v>324</v>
      </c>
    </row>
    <row r="492" ht="13" hidden="1" customHeight="1" spans="1:13">
      <c r="A492" t="str">
        <f t="shared" si="21"/>
        <v>,1623129</v>
      </c>
      <c r="B492" t="str">
        <f>VLOOKUP(E492,HOP!$B$12:$J$744,9,0)</f>
        <v>携程盛景直连</v>
      </c>
      <c r="C492" t="str">
        <f>VLOOKUP(E492,HOP!$B$12:$G$744,6,0)</f>
        <v>USD</v>
      </c>
      <c r="D492" t="str">
        <f>VLOOKUP(E492,Sheet1!$B$1:$C$733,2,0)</f>
        <v>1623129</v>
      </c>
      <c r="E492" s="8" t="s">
        <v>2803</v>
      </c>
      <c r="F492" s="9">
        <v>108</v>
      </c>
      <c r="G492">
        <f t="shared" si="22"/>
        <v>108</v>
      </c>
      <c r="H492">
        <f>VLOOKUP(E492,'[1]Booking Info'!$B$12:$H$613,7,0)-F492</f>
        <v>0</v>
      </c>
      <c r="J492" s="12" t="s">
        <v>1898</v>
      </c>
      <c r="K492" s="12" t="s">
        <v>1895</v>
      </c>
      <c r="L492" s="13">
        <v>280</v>
      </c>
      <c r="M492">
        <f t="shared" si="23"/>
        <v>280</v>
      </c>
    </row>
    <row r="493" ht="13" hidden="1" customHeight="1" spans="1:13">
      <c r="A493" t="str">
        <f t="shared" si="21"/>
        <v>,1633449</v>
      </c>
      <c r="B493" t="str">
        <f>VLOOKUP(E493,HOP!$B$12:$J$744,9,0)</f>
        <v>携程盛景直连</v>
      </c>
      <c r="C493" t="str">
        <f>VLOOKUP(E493,HOP!$B$12:$G$744,6,0)</f>
        <v>USD</v>
      </c>
      <c r="D493" t="str">
        <f>VLOOKUP(E493,Sheet1!$B$1:$C$733,2,0)</f>
        <v>1633449</v>
      </c>
      <c r="E493" s="8" t="s">
        <v>2807</v>
      </c>
      <c r="F493" s="9">
        <v>154</v>
      </c>
      <c r="G493">
        <f t="shared" si="22"/>
        <v>154</v>
      </c>
      <c r="H493">
        <f>VLOOKUP(E493,'[1]Booking Info'!$B$12:$H$613,7,0)-F493</f>
        <v>0</v>
      </c>
      <c r="J493" s="12" t="s">
        <v>1331</v>
      </c>
      <c r="K493" s="12" t="s">
        <v>1326</v>
      </c>
      <c r="L493" s="13">
        <v>218</v>
      </c>
      <c r="M493">
        <f t="shared" si="23"/>
        <v>218</v>
      </c>
    </row>
    <row r="494" ht="13" hidden="1" customHeight="1" spans="1:13">
      <c r="A494" t="str">
        <f t="shared" si="21"/>
        <v>,1631638</v>
      </c>
      <c r="B494" t="str">
        <f>VLOOKUP(E494,HOP!$B$12:$J$744,9,0)</f>
        <v>携程盛景直连</v>
      </c>
      <c r="C494" t="str">
        <f>VLOOKUP(E494,HOP!$B$12:$G$744,6,0)</f>
        <v>USD</v>
      </c>
      <c r="D494" t="str">
        <f>VLOOKUP(E494,Sheet1!$B$1:$C$733,2,0)</f>
        <v>1631638</v>
      </c>
      <c r="E494" s="8" t="s">
        <v>2812</v>
      </c>
      <c r="F494" s="9">
        <v>197</v>
      </c>
      <c r="G494">
        <f t="shared" si="22"/>
        <v>197</v>
      </c>
      <c r="H494">
        <f>VLOOKUP(E494,'[1]Booking Info'!$B$12:$H$613,7,0)-F494</f>
        <v>0</v>
      </c>
      <c r="J494" s="12" t="s">
        <v>1393</v>
      </c>
      <c r="K494" s="12" t="s">
        <v>1388</v>
      </c>
      <c r="L494" s="13">
        <v>126</v>
      </c>
      <c r="M494">
        <f t="shared" si="23"/>
        <v>126</v>
      </c>
    </row>
    <row r="495" ht="13" hidden="1" customHeight="1" spans="1:13">
      <c r="A495" t="str">
        <f t="shared" si="21"/>
        <v>,1633806</v>
      </c>
      <c r="B495" t="str">
        <f>VLOOKUP(E495,HOP!$B$12:$J$744,9,0)</f>
        <v>携程盛景直连</v>
      </c>
      <c r="C495" t="str">
        <f>VLOOKUP(E495,HOP!$B$12:$G$744,6,0)</f>
        <v>USD</v>
      </c>
      <c r="D495" t="str">
        <f>VLOOKUP(E495,Sheet1!$B$1:$C$733,2,0)</f>
        <v>1633806</v>
      </c>
      <c r="E495" s="8" t="s">
        <v>2818</v>
      </c>
      <c r="F495" s="9">
        <v>252</v>
      </c>
      <c r="G495">
        <f t="shared" si="22"/>
        <v>252</v>
      </c>
      <c r="H495">
        <f>VLOOKUP(E495,'[1]Booking Info'!$B$12:$H$613,7,0)-F495</f>
        <v>0</v>
      </c>
      <c r="J495" s="12" t="s">
        <v>2380</v>
      </c>
      <c r="K495" s="12" t="s">
        <v>2374</v>
      </c>
      <c r="L495" s="13">
        <v>47</v>
      </c>
      <c r="M495">
        <f t="shared" si="23"/>
        <v>47</v>
      </c>
    </row>
    <row r="496" ht="13" hidden="1" customHeight="1" spans="1:13">
      <c r="A496" t="str">
        <f t="shared" si="21"/>
        <v>,1632637</v>
      </c>
      <c r="B496" t="str">
        <f>VLOOKUP(E496,HOP!$B$12:$J$744,9,0)</f>
        <v>携程盛景直连</v>
      </c>
      <c r="C496" t="str">
        <f>VLOOKUP(E496,HOP!$B$12:$G$744,6,0)</f>
        <v>USD</v>
      </c>
      <c r="D496" t="str">
        <f>VLOOKUP(E496,Sheet1!$B$1:$C$733,2,0)</f>
        <v>1632637</v>
      </c>
      <c r="E496" s="8" t="s">
        <v>2825</v>
      </c>
      <c r="F496" s="9">
        <v>147</v>
      </c>
      <c r="G496">
        <f t="shared" si="22"/>
        <v>147</v>
      </c>
      <c r="H496">
        <f>VLOOKUP(E496,'[1]Booking Info'!$B$12:$H$613,7,0)-F496</f>
        <v>0</v>
      </c>
      <c r="J496" s="12" t="s">
        <v>2999</v>
      </c>
      <c r="K496" s="12" t="s">
        <v>2993</v>
      </c>
      <c r="L496" s="13">
        <v>75</v>
      </c>
      <c r="M496">
        <f t="shared" si="23"/>
        <v>75</v>
      </c>
    </row>
    <row r="497" ht="13" hidden="1" customHeight="1" spans="1:13">
      <c r="A497" t="str">
        <f t="shared" si="21"/>
        <v>,1619807</v>
      </c>
      <c r="B497" t="str">
        <f>VLOOKUP(E497,HOP!$B$12:$J$744,9,0)</f>
        <v>携程盛景直连</v>
      </c>
      <c r="C497" t="str">
        <f>VLOOKUP(E497,HOP!$B$12:$G$744,6,0)</f>
        <v>USD</v>
      </c>
      <c r="D497" t="str">
        <f>VLOOKUP(E497,Sheet1!$B$1:$C$733,2,0)</f>
        <v>1619807</v>
      </c>
      <c r="E497" s="8" t="s">
        <v>2832</v>
      </c>
      <c r="F497" s="9">
        <v>180</v>
      </c>
      <c r="G497">
        <f t="shared" si="22"/>
        <v>180</v>
      </c>
      <c r="H497">
        <f>VLOOKUP(E497,'[1]Booking Info'!$B$12:$H$613,7,0)-F497</f>
        <v>0</v>
      </c>
      <c r="J497" s="12" t="s">
        <v>1564</v>
      </c>
      <c r="K497" s="12" t="s">
        <v>1561</v>
      </c>
      <c r="L497" s="13">
        <v>75</v>
      </c>
      <c r="M497">
        <f t="shared" si="23"/>
        <v>75</v>
      </c>
    </row>
    <row r="498" ht="13" hidden="1" customHeight="1" spans="1:13">
      <c r="A498" t="str">
        <f t="shared" si="21"/>
        <v>,1626279</v>
      </c>
      <c r="B498" t="str">
        <f>VLOOKUP(E498,HOP!$B$12:$J$744,9,0)</f>
        <v>携程盛景直连</v>
      </c>
      <c r="C498" t="str">
        <f>VLOOKUP(E498,HOP!$B$12:$G$744,6,0)</f>
        <v>USD</v>
      </c>
      <c r="D498" t="str">
        <f>VLOOKUP(E498,Sheet1!$B$1:$C$733,2,0)</f>
        <v>1626279</v>
      </c>
      <c r="E498" s="8" t="s">
        <v>2836</v>
      </c>
      <c r="F498" s="9">
        <v>324</v>
      </c>
      <c r="G498">
        <f t="shared" si="22"/>
        <v>324</v>
      </c>
      <c r="H498">
        <f>VLOOKUP(E498,'[1]Booking Info'!$B$12:$H$613,7,0)-F498</f>
        <v>0</v>
      </c>
      <c r="J498" s="12" t="s">
        <v>3340</v>
      </c>
      <c r="K498" s="12" t="s">
        <v>3337</v>
      </c>
      <c r="L498" s="13">
        <v>113</v>
      </c>
      <c r="M498">
        <f t="shared" si="23"/>
        <v>113</v>
      </c>
    </row>
    <row r="499" ht="13" hidden="1" customHeight="1" spans="1:13">
      <c r="A499" t="str">
        <f t="shared" si="21"/>
        <v>,1631330</v>
      </c>
      <c r="B499" t="str">
        <f>VLOOKUP(E499,HOP!$B$12:$J$744,9,0)</f>
        <v>携程盛景直连</v>
      </c>
      <c r="C499" t="str">
        <f>VLOOKUP(E499,HOP!$B$12:$G$744,6,0)</f>
        <v>USD</v>
      </c>
      <c r="D499" t="str">
        <f>VLOOKUP(E499,Sheet1!$B$1:$C$733,2,0)</f>
        <v>1631330</v>
      </c>
      <c r="E499" s="8" t="s">
        <v>2840</v>
      </c>
      <c r="F499" s="9">
        <v>276</v>
      </c>
      <c r="G499">
        <f t="shared" si="22"/>
        <v>276</v>
      </c>
      <c r="H499">
        <f>VLOOKUP(E499,'[1]Booking Info'!$B$12:$H$613,7,0)-F499</f>
        <v>0</v>
      </c>
      <c r="J499" s="12" t="s">
        <v>922</v>
      </c>
      <c r="K499" s="12" t="s">
        <v>919</v>
      </c>
      <c r="L499" s="13">
        <v>337</v>
      </c>
      <c r="M499">
        <f t="shared" si="23"/>
        <v>337</v>
      </c>
    </row>
    <row r="500" ht="13" hidden="1" customHeight="1" spans="1:13">
      <c r="A500" t="str">
        <f t="shared" si="21"/>
        <v>,1623042</v>
      </c>
      <c r="B500" t="str">
        <f>VLOOKUP(E500,HOP!$B$12:$J$744,9,0)</f>
        <v>携程盛景直连</v>
      </c>
      <c r="C500" t="str">
        <f>VLOOKUP(E500,HOP!$B$12:$G$744,6,0)</f>
        <v>USD</v>
      </c>
      <c r="D500" t="str">
        <f>VLOOKUP(E500,Sheet1!$B$1:$C$733,2,0)</f>
        <v>1623042</v>
      </c>
      <c r="E500" s="8" t="s">
        <v>2845</v>
      </c>
      <c r="F500" s="9">
        <v>342</v>
      </c>
      <c r="G500">
        <f t="shared" si="22"/>
        <v>342</v>
      </c>
      <c r="H500">
        <f>VLOOKUP(E500,'[1]Booking Info'!$B$12:$H$613,7,0)-F500</f>
        <v>0</v>
      </c>
      <c r="J500" s="12" t="s">
        <v>693</v>
      </c>
      <c r="K500" s="12" t="s">
        <v>687</v>
      </c>
      <c r="L500" s="13">
        <v>586</v>
      </c>
      <c r="M500">
        <f t="shared" si="23"/>
        <v>586</v>
      </c>
    </row>
    <row r="501" ht="13" hidden="1" customHeight="1" spans="1:13">
      <c r="A501" t="str">
        <f t="shared" si="21"/>
        <v>,1633558</v>
      </c>
      <c r="B501" t="str">
        <f>VLOOKUP(E501,HOP!$B$12:$J$744,9,0)</f>
        <v>携程盛景直连</v>
      </c>
      <c r="C501" t="str">
        <f>VLOOKUP(E501,HOP!$B$12:$G$744,6,0)</f>
        <v>USD</v>
      </c>
      <c r="D501" t="str">
        <f>VLOOKUP(E501,Sheet1!$B$1:$C$733,2,0)</f>
        <v>1633558</v>
      </c>
      <c r="E501" s="8" t="s">
        <v>2851</v>
      </c>
      <c r="F501" s="9">
        <v>240</v>
      </c>
      <c r="G501">
        <f t="shared" si="22"/>
        <v>240</v>
      </c>
      <c r="H501">
        <f>VLOOKUP(E501,'[1]Booking Info'!$B$12:$H$613,7,0)-F501</f>
        <v>0</v>
      </c>
      <c r="J501" s="12" t="s">
        <v>2626</v>
      </c>
      <c r="K501" s="12" t="s">
        <v>2620</v>
      </c>
      <c r="L501" s="13">
        <v>117</v>
      </c>
      <c r="M501">
        <f t="shared" si="23"/>
        <v>117</v>
      </c>
    </row>
    <row r="502" ht="13" hidden="1" customHeight="1" spans="1:13">
      <c r="A502" t="str">
        <f t="shared" si="21"/>
        <v>,1573982</v>
      </c>
      <c r="B502" t="str">
        <f>VLOOKUP(E502,HOP!$B$12:$J$744,9,0)</f>
        <v>携程盛景直连</v>
      </c>
      <c r="C502" t="str">
        <f>VLOOKUP(E502,HOP!$B$12:$G$744,6,0)</f>
        <v>RMB</v>
      </c>
      <c r="D502" t="str">
        <f>VLOOKUP(E502,Sheet1!$B$1:$C$733,2,0)</f>
        <v>1573982</v>
      </c>
      <c r="E502" s="8" t="s">
        <v>2858</v>
      </c>
      <c r="F502" s="9">
        <v>1876</v>
      </c>
      <c r="G502">
        <f t="shared" si="22"/>
        <v>1876</v>
      </c>
      <c r="J502" s="12" t="s">
        <v>1537</v>
      </c>
      <c r="K502" s="12" t="s">
        <v>1532</v>
      </c>
      <c r="L502" s="13">
        <v>39</v>
      </c>
      <c r="M502">
        <f t="shared" si="23"/>
        <v>39</v>
      </c>
    </row>
    <row r="503" ht="13" hidden="1" customHeight="1" spans="1:13">
      <c r="A503" t="str">
        <f t="shared" si="21"/>
        <v>,1557576</v>
      </c>
      <c r="B503" t="str">
        <f>VLOOKUP(E503,HOP!$B$12:$J$744,9,0)</f>
        <v>携程盛景直连</v>
      </c>
      <c r="C503" t="str">
        <f>VLOOKUP(E503,HOP!$B$12:$G$744,6,0)</f>
        <v>RMB</v>
      </c>
      <c r="D503" t="str">
        <f>VLOOKUP(E503,Sheet1!$B$1:$C$733,2,0)</f>
        <v>1557576</v>
      </c>
      <c r="E503" s="8" t="s">
        <v>2863</v>
      </c>
      <c r="F503" s="9">
        <v>8706</v>
      </c>
      <c r="G503">
        <f t="shared" si="22"/>
        <v>8706</v>
      </c>
      <c r="J503" s="12" t="s">
        <v>1737</v>
      </c>
      <c r="K503" s="12" t="s">
        <v>1732</v>
      </c>
      <c r="L503" s="13">
        <v>52</v>
      </c>
      <c r="M503">
        <f t="shared" si="23"/>
        <v>52</v>
      </c>
    </row>
    <row r="504" ht="13" hidden="1" customHeight="1" spans="1:13">
      <c r="A504" t="str">
        <f t="shared" si="21"/>
        <v>,1631449</v>
      </c>
      <c r="B504" t="str">
        <f>VLOOKUP(E504,HOP!$B$12:$J$744,9,0)</f>
        <v>携程盛景直连</v>
      </c>
      <c r="C504" t="str">
        <f>VLOOKUP(E504,HOP!$B$12:$G$744,6,0)</f>
        <v>USD</v>
      </c>
      <c r="D504" t="str">
        <f>VLOOKUP(E504,Sheet1!$B$1:$C$733,2,0)</f>
        <v>1631449</v>
      </c>
      <c r="E504" s="8" t="s">
        <v>2870</v>
      </c>
      <c r="F504" s="9">
        <v>44</v>
      </c>
      <c r="G504">
        <f t="shared" si="22"/>
        <v>44</v>
      </c>
      <c r="H504">
        <f>VLOOKUP(E504,'[1]Booking Info'!$B$12:$H$613,7,0)-F504</f>
        <v>0</v>
      </c>
      <c r="J504" s="12" t="s">
        <v>660</v>
      </c>
      <c r="K504" s="12" t="s">
        <v>654</v>
      </c>
      <c r="L504" s="13">
        <v>84</v>
      </c>
      <c r="M504">
        <f t="shared" si="23"/>
        <v>84</v>
      </c>
    </row>
    <row r="505" ht="13" hidden="1" customHeight="1" spans="1:13">
      <c r="A505" t="str">
        <f t="shared" si="21"/>
        <v>,1619167</v>
      </c>
      <c r="B505" t="str">
        <f>VLOOKUP(E505,HOP!$B$12:$J$744,9,0)</f>
        <v>携程盛景直连</v>
      </c>
      <c r="C505" t="str">
        <f>VLOOKUP(E505,HOP!$B$12:$G$744,6,0)</f>
        <v>USD</v>
      </c>
      <c r="D505" t="str">
        <f>VLOOKUP(E505,Sheet1!$B$1:$C$733,2,0)</f>
        <v>1619167</v>
      </c>
      <c r="E505" s="8" t="s">
        <v>2875</v>
      </c>
      <c r="F505" s="9">
        <v>46</v>
      </c>
      <c r="G505">
        <f t="shared" si="22"/>
        <v>46</v>
      </c>
      <c r="H505">
        <f>VLOOKUP(E505,'[1]Booking Info'!$B$12:$H$613,7,0)-F505</f>
        <v>0</v>
      </c>
      <c r="J505" s="12" t="s">
        <v>1110</v>
      </c>
      <c r="K505" s="12" t="s">
        <v>1106</v>
      </c>
      <c r="L505" s="13">
        <v>149</v>
      </c>
      <c r="M505">
        <f t="shared" si="23"/>
        <v>149</v>
      </c>
    </row>
    <row r="506" ht="13" hidden="1" customHeight="1" spans="1:13">
      <c r="A506" t="str">
        <f t="shared" si="21"/>
        <v>,1631704</v>
      </c>
      <c r="B506" t="str">
        <f>VLOOKUP(E506,HOP!$B$12:$J$744,9,0)</f>
        <v>携程盛景直连</v>
      </c>
      <c r="C506" t="str">
        <f>VLOOKUP(E506,HOP!$B$12:$G$744,6,0)</f>
        <v>USD</v>
      </c>
      <c r="D506" t="str">
        <f>VLOOKUP(E506,Sheet1!$B$1:$C$733,2,0)</f>
        <v>1631704</v>
      </c>
      <c r="E506" s="8" t="s">
        <v>2880</v>
      </c>
      <c r="F506" s="9">
        <v>217</v>
      </c>
      <c r="G506">
        <f t="shared" si="22"/>
        <v>217</v>
      </c>
      <c r="H506">
        <f>VLOOKUP(E506,'[1]Booking Info'!$B$12:$H$613,7,0)-F506</f>
        <v>0</v>
      </c>
      <c r="J506" s="12" t="s">
        <v>2083</v>
      </c>
      <c r="K506" s="12" t="s">
        <v>2077</v>
      </c>
      <c r="L506" s="13">
        <v>860</v>
      </c>
      <c r="M506">
        <f t="shared" si="23"/>
        <v>860</v>
      </c>
    </row>
    <row r="507" ht="13" hidden="1" customHeight="1" spans="1:13">
      <c r="A507" t="str">
        <f t="shared" si="21"/>
        <v>,1633959</v>
      </c>
      <c r="B507" t="str">
        <f>VLOOKUP(E507,HOP!$B$12:$J$744,9,0)</f>
        <v>携程盛景直连</v>
      </c>
      <c r="C507" t="str">
        <f>VLOOKUP(E507,HOP!$B$12:$G$744,6,0)</f>
        <v>USD</v>
      </c>
      <c r="D507" t="str">
        <f>VLOOKUP(E507,Sheet1!$B$1:$C$733,2,0)</f>
        <v>1633959</v>
      </c>
      <c r="E507" s="8" t="s">
        <v>2887</v>
      </c>
      <c r="F507" s="9">
        <v>36</v>
      </c>
      <c r="G507">
        <f t="shared" si="22"/>
        <v>36</v>
      </c>
      <c r="H507">
        <f>VLOOKUP(E507,'[1]Booking Info'!$B$12:$H$613,7,0)-F507</f>
        <v>0</v>
      </c>
      <c r="J507" s="12" t="s">
        <v>1380</v>
      </c>
      <c r="K507" s="12" t="s">
        <v>1374</v>
      </c>
      <c r="L507" s="13">
        <v>294</v>
      </c>
      <c r="M507">
        <f t="shared" si="23"/>
        <v>294</v>
      </c>
    </row>
    <row r="508" ht="13" hidden="1" customHeight="1" spans="1:13">
      <c r="A508" t="str">
        <f t="shared" si="21"/>
        <v>,1624796</v>
      </c>
      <c r="B508" t="str">
        <f>VLOOKUP(E508,HOP!$B$12:$J$744,9,0)</f>
        <v>携程盛景直连</v>
      </c>
      <c r="C508" t="str">
        <f>VLOOKUP(E508,HOP!$B$12:$G$744,6,0)</f>
        <v>USD</v>
      </c>
      <c r="D508" t="str">
        <f>VLOOKUP(E508,Sheet1!$B$1:$C$733,2,0)</f>
        <v>1624796</v>
      </c>
      <c r="E508" s="8" t="s">
        <v>2889</v>
      </c>
      <c r="F508" s="9">
        <v>305</v>
      </c>
      <c r="G508">
        <f t="shared" si="22"/>
        <v>305</v>
      </c>
      <c r="H508">
        <f>VLOOKUP(E508,'[1]Booking Info'!$B$12:$H$613,7,0)-F508</f>
        <v>0</v>
      </c>
      <c r="J508" s="12" t="s">
        <v>2269</v>
      </c>
      <c r="K508" s="12" t="s">
        <v>2263</v>
      </c>
      <c r="L508" s="13">
        <v>143</v>
      </c>
      <c r="M508">
        <f t="shared" si="23"/>
        <v>143</v>
      </c>
    </row>
    <row r="509" ht="13" hidden="1" customHeight="1" spans="1:13">
      <c r="A509" t="str">
        <f t="shared" si="21"/>
        <v>,1633683</v>
      </c>
      <c r="B509" t="str">
        <f>VLOOKUP(E509,HOP!$B$12:$J$744,9,0)</f>
        <v>携程盛景直连</v>
      </c>
      <c r="C509" t="str">
        <f>VLOOKUP(E509,HOP!$B$12:$G$744,6,0)</f>
        <v>USD</v>
      </c>
      <c r="D509" t="str">
        <f>VLOOKUP(E509,Sheet1!$B$1:$C$733,2,0)</f>
        <v>1633683</v>
      </c>
      <c r="E509" s="8" t="s">
        <v>2894</v>
      </c>
      <c r="F509" s="9">
        <v>51</v>
      </c>
      <c r="G509">
        <f t="shared" si="22"/>
        <v>51</v>
      </c>
      <c r="H509">
        <f>VLOOKUP(E509,'[1]Booking Info'!$B$12:$H$613,7,0)-F509</f>
        <v>0</v>
      </c>
      <c r="J509" s="12" t="s">
        <v>3879</v>
      </c>
      <c r="K509" s="12" t="s">
        <v>3873</v>
      </c>
      <c r="L509" s="13">
        <v>165</v>
      </c>
      <c r="M509">
        <f t="shared" si="23"/>
        <v>165</v>
      </c>
    </row>
    <row r="510" ht="13" hidden="1" customHeight="1" spans="1:13">
      <c r="A510" t="str">
        <f t="shared" si="21"/>
        <v>,1633264</v>
      </c>
      <c r="B510" t="str">
        <f>VLOOKUP(E510,HOP!$B$12:$J$744,9,0)</f>
        <v>携程盛景直连</v>
      </c>
      <c r="C510" t="str">
        <f>VLOOKUP(E510,HOP!$B$12:$G$744,6,0)</f>
        <v>USD</v>
      </c>
      <c r="D510" t="str">
        <f>VLOOKUP(E510,Sheet1!$B$1:$C$733,2,0)</f>
        <v>1633264</v>
      </c>
      <c r="E510" s="8" t="s">
        <v>2899</v>
      </c>
      <c r="F510" s="9">
        <v>38</v>
      </c>
      <c r="G510">
        <f t="shared" si="22"/>
        <v>38</v>
      </c>
      <c r="H510">
        <f>VLOOKUP(E510,'[1]Booking Info'!$B$12:$H$613,7,0)-F510</f>
        <v>0</v>
      </c>
      <c r="J510" s="12" t="s">
        <v>3784</v>
      </c>
      <c r="K510" s="12" t="s">
        <v>3778</v>
      </c>
      <c r="L510" s="13">
        <v>100</v>
      </c>
      <c r="M510">
        <f t="shared" si="23"/>
        <v>100</v>
      </c>
    </row>
    <row r="511" ht="13" hidden="1" customHeight="1" spans="1:13">
      <c r="A511" t="str">
        <f t="shared" si="21"/>
        <v>,1631706</v>
      </c>
      <c r="B511" t="str">
        <f>VLOOKUP(E511,HOP!$B$12:$J$744,9,0)</f>
        <v>携程盛景直连</v>
      </c>
      <c r="C511" t="str">
        <f>VLOOKUP(E511,HOP!$B$12:$G$744,6,0)</f>
        <v>USD</v>
      </c>
      <c r="D511" t="str">
        <f>VLOOKUP(E511,Sheet1!$B$1:$C$733,2,0)</f>
        <v>1631706</v>
      </c>
      <c r="E511" s="8" t="s">
        <v>2904</v>
      </c>
      <c r="F511" s="9">
        <v>300</v>
      </c>
      <c r="G511">
        <f t="shared" si="22"/>
        <v>300</v>
      </c>
      <c r="H511">
        <f>VLOOKUP(E511,'[1]Booking Info'!$B$12:$H$613,7,0)-F511</f>
        <v>0</v>
      </c>
      <c r="J511" s="12" t="s">
        <v>427</v>
      </c>
      <c r="K511" s="12" t="s">
        <v>421</v>
      </c>
      <c r="L511" s="13">
        <v>76</v>
      </c>
      <c r="M511">
        <f t="shared" si="23"/>
        <v>76</v>
      </c>
    </row>
    <row r="512" ht="13" hidden="1" customHeight="1" spans="1:13">
      <c r="A512" t="str">
        <f t="shared" si="21"/>
        <v>,1633333</v>
      </c>
      <c r="B512" t="str">
        <f>VLOOKUP(E512,HOP!$B$12:$J$744,9,0)</f>
        <v>携程盛景直连</v>
      </c>
      <c r="C512" t="str">
        <f>VLOOKUP(E512,HOP!$B$12:$G$744,6,0)</f>
        <v>USD</v>
      </c>
      <c r="D512" t="str">
        <f>VLOOKUP(E512,Sheet1!$B$1:$C$733,2,0)</f>
        <v>1633333</v>
      </c>
      <c r="E512" s="8" t="s">
        <v>2910</v>
      </c>
      <c r="F512" s="9">
        <v>152</v>
      </c>
      <c r="G512">
        <f t="shared" si="22"/>
        <v>152</v>
      </c>
      <c r="H512">
        <f>VLOOKUP(E512,'[1]Booking Info'!$B$12:$H$613,7,0)-F512</f>
        <v>0</v>
      </c>
      <c r="J512" s="12" t="s">
        <v>273</v>
      </c>
      <c r="K512" s="12" t="s">
        <v>269</v>
      </c>
      <c r="L512" s="13">
        <v>366</v>
      </c>
      <c r="M512">
        <f t="shared" si="23"/>
        <v>366</v>
      </c>
    </row>
    <row r="513" ht="13" hidden="1" customHeight="1" spans="1:13">
      <c r="A513" t="str">
        <f t="shared" si="21"/>
        <v>,1631502</v>
      </c>
      <c r="B513" t="str">
        <f>VLOOKUP(E513,HOP!$B$12:$J$744,9,0)</f>
        <v>携程盛景直连</v>
      </c>
      <c r="C513" t="str">
        <f>VLOOKUP(E513,HOP!$B$12:$G$744,6,0)</f>
        <v>USD</v>
      </c>
      <c r="D513" t="str">
        <f>VLOOKUP(E513,Sheet1!$B$1:$C$733,2,0)</f>
        <v>1631502</v>
      </c>
      <c r="E513" s="8" t="s">
        <v>2914</v>
      </c>
      <c r="F513" s="9">
        <v>420</v>
      </c>
      <c r="G513">
        <f t="shared" si="22"/>
        <v>420</v>
      </c>
      <c r="H513">
        <f>VLOOKUP(E513,'[1]Booking Info'!$B$12:$H$613,7,0)-F513</f>
        <v>0</v>
      </c>
      <c r="J513" s="12" t="s">
        <v>1871</v>
      </c>
      <c r="K513" s="12" t="s">
        <v>1866</v>
      </c>
      <c r="L513" s="13">
        <v>349</v>
      </c>
      <c r="M513">
        <f t="shared" si="23"/>
        <v>349</v>
      </c>
    </row>
    <row r="514" ht="13" hidden="1" customHeight="1" spans="1:13">
      <c r="A514" t="str">
        <f t="shared" si="21"/>
        <v>,1609298</v>
      </c>
      <c r="B514" t="str">
        <f>VLOOKUP(E514,HOP!$B$12:$J$744,9,0)</f>
        <v>携程盛景直连</v>
      </c>
      <c r="C514" t="str">
        <f>VLOOKUP(E514,HOP!$B$12:$G$744,6,0)</f>
        <v>RMB</v>
      </c>
      <c r="D514" t="str">
        <f>VLOOKUP(E514,Sheet1!$B$1:$C$733,2,0)</f>
        <v>1609298</v>
      </c>
      <c r="E514" s="8" t="s">
        <v>2920</v>
      </c>
      <c r="F514" s="9">
        <v>3884</v>
      </c>
      <c r="G514">
        <f t="shared" si="22"/>
        <v>3884</v>
      </c>
      <c r="J514" s="12" t="s">
        <v>878</v>
      </c>
      <c r="K514" s="12" t="s">
        <v>875</v>
      </c>
      <c r="L514" s="13">
        <v>354.99</v>
      </c>
      <c r="M514">
        <f t="shared" si="23"/>
        <v>355</v>
      </c>
    </row>
    <row r="515" ht="13" hidden="1" customHeight="1" spans="1:13">
      <c r="A515" t="str">
        <f t="shared" ref="A515:A578" si="24">$A$1&amp;D515</f>
        <v>,1628878</v>
      </c>
      <c r="B515" t="str">
        <f>VLOOKUP(E515,HOP!$B$12:$J$744,9,0)</f>
        <v>携程盛景直连</v>
      </c>
      <c r="C515" t="str">
        <f>VLOOKUP(E515,HOP!$B$12:$G$744,6,0)</f>
        <v>USD</v>
      </c>
      <c r="D515" t="str">
        <f>VLOOKUP(E515,Sheet1!$B$1:$C$733,2,0)</f>
        <v>1628878</v>
      </c>
      <c r="E515" s="8" t="s">
        <v>2925</v>
      </c>
      <c r="F515" s="9">
        <v>158</v>
      </c>
      <c r="G515">
        <f t="shared" ref="G515:G578" si="25">SUMIF($K$1:$K$733,E515,$L$1:$L$733)</f>
        <v>158</v>
      </c>
      <c r="H515">
        <f>VLOOKUP(E515,'[1]Booking Info'!$B$12:$H$613,7,0)-F515</f>
        <v>0</v>
      </c>
      <c r="J515" s="12" t="s">
        <v>3537</v>
      </c>
      <c r="K515" s="12" t="s">
        <v>3531</v>
      </c>
      <c r="L515" s="13">
        <v>129</v>
      </c>
      <c r="M515">
        <f t="shared" ref="M515:M578" si="26">VLOOKUP(K515,$E$1:$F$728,2,0)</f>
        <v>129</v>
      </c>
    </row>
    <row r="516" ht="13" hidden="1" customHeight="1" spans="1:13">
      <c r="A516" t="str">
        <f t="shared" si="24"/>
        <v>,1632694</v>
      </c>
      <c r="B516" t="str">
        <f>VLOOKUP(E516,HOP!$B$12:$J$744,9,0)</f>
        <v>携程盛景直连</v>
      </c>
      <c r="C516" t="str">
        <f>VLOOKUP(E516,HOP!$B$12:$G$744,6,0)</f>
        <v>USD</v>
      </c>
      <c r="D516" t="str">
        <f>VLOOKUP(E516,Sheet1!$B$1:$C$733,2,0)</f>
        <v>1632694</v>
      </c>
      <c r="E516" s="8" t="s">
        <v>2930</v>
      </c>
      <c r="F516" s="9">
        <v>58</v>
      </c>
      <c r="G516">
        <f t="shared" si="25"/>
        <v>58</v>
      </c>
      <c r="H516">
        <f>VLOOKUP(E516,'[1]Booking Info'!$B$12:$H$613,7,0)-F516</f>
        <v>0</v>
      </c>
      <c r="J516" s="12" t="s">
        <v>147</v>
      </c>
      <c r="K516" s="12" t="s">
        <v>142</v>
      </c>
      <c r="L516" s="13">
        <v>232</v>
      </c>
      <c r="M516">
        <f t="shared" si="26"/>
        <v>232</v>
      </c>
    </row>
    <row r="517" ht="13" hidden="1" customHeight="1" spans="1:13">
      <c r="A517" t="str">
        <f t="shared" si="24"/>
        <v>,1632688</v>
      </c>
      <c r="B517" t="str">
        <f>VLOOKUP(E517,HOP!$B$12:$J$744,9,0)</f>
        <v>携程盛景直连</v>
      </c>
      <c r="C517" t="str">
        <f>VLOOKUP(E517,HOP!$B$12:$G$744,6,0)</f>
        <v>USD</v>
      </c>
      <c r="D517" t="str">
        <f>VLOOKUP(E517,Sheet1!$B$1:$C$733,2,0)</f>
        <v>1632688</v>
      </c>
      <c r="E517" s="8" t="s">
        <v>2936</v>
      </c>
      <c r="F517" s="9">
        <v>138</v>
      </c>
      <c r="G517">
        <f t="shared" si="25"/>
        <v>138</v>
      </c>
      <c r="H517">
        <f>VLOOKUP(E517,'[1]Booking Info'!$B$12:$H$613,7,0)-F517</f>
        <v>0</v>
      </c>
      <c r="J517" s="12" t="s">
        <v>1666</v>
      </c>
      <c r="K517" s="12" t="s">
        <v>1661</v>
      </c>
      <c r="L517" s="13">
        <v>160</v>
      </c>
      <c r="M517">
        <f t="shared" si="26"/>
        <v>160</v>
      </c>
    </row>
    <row r="518" ht="13" hidden="1" customHeight="1" spans="1:13">
      <c r="A518" t="str">
        <f t="shared" si="24"/>
        <v>,1627933</v>
      </c>
      <c r="B518" t="str">
        <f>VLOOKUP(E518,HOP!$B$12:$J$744,9,0)</f>
        <v>携程盛景直连</v>
      </c>
      <c r="C518" t="str">
        <f>VLOOKUP(E518,HOP!$B$12:$G$744,6,0)</f>
        <v>USD</v>
      </c>
      <c r="D518" t="str">
        <f>VLOOKUP(E518,Sheet1!$B$1:$C$733,2,0)</f>
        <v>1627933</v>
      </c>
      <c r="E518" s="8" t="s">
        <v>2941</v>
      </c>
      <c r="F518" s="9">
        <v>458</v>
      </c>
      <c r="G518">
        <f t="shared" si="25"/>
        <v>458</v>
      </c>
      <c r="H518">
        <f>VLOOKUP(E518,'[1]Booking Info'!$B$12:$H$613,7,0)-F518</f>
        <v>0</v>
      </c>
      <c r="J518" s="12" t="s">
        <v>838</v>
      </c>
      <c r="K518" s="12" t="s">
        <v>836</v>
      </c>
      <c r="L518" s="13">
        <v>525</v>
      </c>
      <c r="M518">
        <f t="shared" si="26"/>
        <v>525</v>
      </c>
    </row>
    <row r="519" ht="13" hidden="1" customHeight="1" spans="1:13">
      <c r="A519" t="str">
        <f t="shared" si="24"/>
        <v>,1632795</v>
      </c>
      <c r="B519" t="str">
        <f>VLOOKUP(E519,HOP!$B$12:$J$744,9,0)</f>
        <v>携程盛景直连</v>
      </c>
      <c r="C519" t="str">
        <f>VLOOKUP(E519,HOP!$B$12:$G$744,6,0)</f>
        <v>USD</v>
      </c>
      <c r="D519" t="str">
        <f>VLOOKUP(E519,Sheet1!$B$1:$C$733,2,0)</f>
        <v>1632795</v>
      </c>
      <c r="E519" s="8" t="s">
        <v>2945</v>
      </c>
      <c r="F519" s="9">
        <v>75</v>
      </c>
      <c r="G519">
        <f t="shared" si="25"/>
        <v>75</v>
      </c>
      <c r="H519">
        <f>VLOOKUP(E519,'[1]Booking Info'!$B$12:$H$613,7,0)-F519</f>
        <v>0</v>
      </c>
      <c r="J519" s="12" t="s">
        <v>1457</v>
      </c>
      <c r="K519" s="12" t="s">
        <v>1451</v>
      </c>
      <c r="L519" s="13">
        <v>64</v>
      </c>
      <c r="M519">
        <f t="shared" si="26"/>
        <v>64</v>
      </c>
    </row>
    <row r="520" ht="13" hidden="1" customHeight="1" spans="1:13">
      <c r="A520" t="str">
        <f t="shared" si="24"/>
        <v>,1633708</v>
      </c>
      <c r="B520" t="str">
        <f>VLOOKUP(E520,HOP!$B$12:$J$744,9,0)</f>
        <v>携程盛景直连</v>
      </c>
      <c r="C520" t="str">
        <f>VLOOKUP(E520,HOP!$B$12:$G$744,6,0)</f>
        <v>USD</v>
      </c>
      <c r="D520" t="str">
        <f>VLOOKUP(E520,Sheet1!$B$1:$C$733,2,0)</f>
        <v>1633708</v>
      </c>
      <c r="E520" s="8" t="s">
        <v>2948</v>
      </c>
      <c r="F520" s="9">
        <v>38</v>
      </c>
      <c r="G520">
        <f t="shared" si="25"/>
        <v>38</v>
      </c>
      <c r="H520">
        <f>VLOOKUP(E520,'[1]Booking Info'!$B$12:$H$613,7,0)-F520</f>
        <v>0</v>
      </c>
      <c r="J520" s="12" t="s">
        <v>2541</v>
      </c>
      <c r="K520" s="12" t="s">
        <v>2536</v>
      </c>
      <c r="L520" s="13">
        <v>80</v>
      </c>
      <c r="M520">
        <f t="shared" si="26"/>
        <v>80</v>
      </c>
    </row>
    <row r="521" ht="13" hidden="1" customHeight="1" spans="1:13">
      <c r="A521" t="str">
        <f t="shared" si="24"/>
        <v>,1634136</v>
      </c>
      <c r="B521" t="str">
        <f>VLOOKUP(E521,HOP!$B$12:$J$744,9,0)</f>
        <v>携程盛景直连</v>
      </c>
      <c r="C521" t="str">
        <f>VLOOKUP(E521,HOP!$B$12:$G$744,6,0)</f>
        <v>USD</v>
      </c>
      <c r="D521" t="str">
        <f>VLOOKUP(E521,Sheet1!$B$1:$C$733,2,0)</f>
        <v>1634136</v>
      </c>
      <c r="E521" s="8" t="s">
        <v>2952</v>
      </c>
      <c r="F521" s="9">
        <v>729</v>
      </c>
      <c r="G521">
        <f t="shared" si="25"/>
        <v>729</v>
      </c>
      <c r="H521">
        <f>VLOOKUP(E521,'[1]Booking Info'!$B$12:$H$613,7,0)-F521</f>
        <v>0</v>
      </c>
      <c r="J521" s="12" t="s">
        <v>3599</v>
      </c>
      <c r="K521" s="12" t="s">
        <v>3593</v>
      </c>
      <c r="L521" s="13">
        <v>651</v>
      </c>
      <c r="M521">
        <f t="shared" si="26"/>
        <v>651</v>
      </c>
    </row>
    <row r="522" ht="13" hidden="1" customHeight="1" spans="1:13">
      <c r="A522" t="str">
        <f t="shared" si="24"/>
        <v>,1557332</v>
      </c>
      <c r="B522" t="str">
        <f>VLOOKUP(E522,HOP!$B$12:$J$744,9,0)</f>
        <v>携程盛景直连</v>
      </c>
      <c r="C522" t="str">
        <f>VLOOKUP(E522,HOP!$B$12:$G$744,6,0)</f>
        <v>RMB</v>
      </c>
      <c r="D522" t="str">
        <f>VLOOKUP(E522,Sheet1!$B$1:$C$733,2,0)</f>
        <v>1557332</v>
      </c>
      <c r="E522" s="8" t="s">
        <v>2959</v>
      </c>
      <c r="F522" s="9">
        <v>453</v>
      </c>
      <c r="G522">
        <f t="shared" si="25"/>
        <v>453</v>
      </c>
      <c r="J522" s="12" t="s">
        <v>3365</v>
      </c>
      <c r="K522" s="12" t="s">
        <v>3359</v>
      </c>
      <c r="L522" s="13">
        <v>164</v>
      </c>
      <c r="M522">
        <f t="shared" si="26"/>
        <v>164</v>
      </c>
    </row>
    <row r="523" ht="13" hidden="1" customHeight="1" spans="1:13">
      <c r="A523" t="str">
        <f t="shared" si="24"/>
        <v>,1633891</v>
      </c>
      <c r="B523" t="str">
        <f>VLOOKUP(E523,HOP!$B$12:$J$744,9,0)</f>
        <v>携程盛景直连</v>
      </c>
      <c r="C523" t="str">
        <f>VLOOKUP(E523,HOP!$B$12:$G$744,6,0)</f>
        <v>USD</v>
      </c>
      <c r="D523" t="str">
        <f>VLOOKUP(E523,Sheet1!$B$1:$C$733,2,0)</f>
        <v>1633891</v>
      </c>
      <c r="E523" s="8" t="s">
        <v>2966</v>
      </c>
      <c r="F523" s="9">
        <v>72</v>
      </c>
      <c r="G523">
        <f t="shared" si="25"/>
        <v>72</v>
      </c>
      <c r="H523">
        <f>VLOOKUP(E523,'[1]Booking Info'!$B$12:$H$613,7,0)-F523</f>
        <v>0</v>
      </c>
      <c r="J523" s="12" t="s">
        <v>373</v>
      </c>
      <c r="K523" s="12" t="s">
        <v>367</v>
      </c>
      <c r="L523" s="13">
        <v>170</v>
      </c>
      <c r="M523">
        <f t="shared" si="26"/>
        <v>170</v>
      </c>
    </row>
    <row r="524" ht="13" hidden="1" customHeight="1" spans="1:13">
      <c r="A524" t="str">
        <f t="shared" si="24"/>
        <v>,1632890</v>
      </c>
      <c r="B524" t="str">
        <f>VLOOKUP(E524,HOP!$B$12:$J$744,9,0)</f>
        <v>携程盛景直连</v>
      </c>
      <c r="C524" t="str">
        <f>VLOOKUP(E524,HOP!$B$12:$G$744,6,0)</f>
        <v>USD</v>
      </c>
      <c r="D524" t="str">
        <f>VLOOKUP(E524,Sheet1!$B$1:$C$733,2,0)</f>
        <v>1632890</v>
      </c>
      <c r="E524" s="8" t="s">
        <v>2970</v>
      </c>
      <c r="F524" s="9">
        <v>103</v>
      </c>
      <c r="G524">
        <f t="shared" si="25"/>
        <v>103</v>
      </c>
      <c r="H524">
        <f>VLOOKUP(E524,'[1]Booking Info'!$B$12:$H$613,7,0)-F524</f>
        <v>0</v>
      </c>
      <c r="J524" s="12" t="s">
        <v>5842</v>
      </c>
      <c r="K524" s="12" t="s">
        <v>5843</v>
      </c>
      <c r="L524" s="13">
        <v>24</v>
      </c>
      <c r="M524" t="e">
        <f t="shared" si="26"/>
        <v>#N/A</v>
      </c>
    </row>
    <row r="525" ht="13" hidden="1" customHeight="1" spans="1:13">
      <c r="A525" t="str">
        <f t="shared" si="24"/>
        <v>,1634362</v>
      </c>
      <c r="B525" t="str">
        <f>VLOOKUP(E525,HOP!$B$12:$J$744,9,0)</f>
        <v>携程盛景直连</v>
      </c>
      <c r="C525" t="str">
        <f>VLOOKUP(E525,HOP!$B$12:$G$744,6,0)</f>
        <v>USD</v>
      </c>
      <c r="D525" t="str">
        <f>VLOOKUP(E525,Sheet1!$B$1:$C$733,2,0)</f>
        <v>1634362</v>
      </c>
      <c r="E525" s="8" t="s">
        <v>2976</v>
      </c>
      <c r="F525" s="9">
        <v>100</v>
      </c>
      <c r="G525">
        <f t="shared" si="25"/>
        <v>100</v>
      </c>
      <c r="H525">
        <f>VLOOKUP(E525,'[1]Booking Info'!$B$12:$H$613,7,0)-F525</f>
        <v>0</v>
      </c>
      <c r="J525" s="12" t="s">
        <v>520</v>
      </c>
      <c r="K525" s="12" t="s">
        <v>516</v>
      </c>
      <c r="L525" s="13">
        <v>73</v>
      </c>
      <c r="M525">
        <f t="shared" si="26"/>
        <v>73</v>
      </c>
    </row>
    <row r="526" ht="13" hidden="1" customHeight="1" spans="1:13">
      <c r="A526" t="str">
        <f t="shared" si="24"/>
        <v>,1634683</v>
      </c>
      <c r="B526" t="str">
        <f>VLOOKUP(E526,HOP!$B$12:$J$744,9,0)</f>
        <v>携程盛景直连</v>
      </c>
      <c r="C526" t="str">
        <f>VLOOKUP(E526,HOP!$B$12:$G$744,6,0)</f>
        <v>USD</v>
      </c>
      <c r="D526" t="str">
        <f>VLOOKUP(E526,Sheet1!$B$1:$C$733,2,0)</f>
        <v>1634683</v>
      </c>
      <c r="E526" s="8" t="s">
        <v>2981</v>
      </c>
      <c r="F526" s="9">
        <v>204</v>
      </c>
      <c r="G526">
        <f t="shared" si="25"/>
        <v>204</v>
      </c>
      <c r="H526">
        <f>VLOOKUP(E526,'[1]Booking Info'!$B$12:$H$613,7,0)-F526</f>
        <v>0</v>
      </c>
      <c r="J526" s="12" t="s">
        <v>1002</v>
      </c>
      <c r="K526" s="12" t="s">
        <v>996</v>
      </c>
      <c r="L526" s="13">
        <v>138</v>
      </c>
      <c r="M526">
        <f t="shared" si="26"/>
        <v>138</v>
      </c>
    </row>
    <row r="527" ht="13" hidden="1" customHeight="1" spans="1:13">
      <c r="A527" t="str">
        <f t="shared" si="24"/>
        <v>,1634644</v>
      </c>
      <c r="B527" t="str">
        <f>VLOOKUP(E527,HOP!$B$12:$J$744,9,0)</f>
        <v>携程盛景直连</v>
      </c>
      <c r="C527" t="str">
        <f>VLOOKUP(E527,HOP!$B$12:$G$744,6,0)</f>
        <v>USD</v>
      </c>
      <c r="D527" t="str">
        <f>VLOOKUP(E527,Sheet1!$B$1:$C$733,2,0)</f>
        <v>1634644</v>
      </c>
      <c r="E527" s="8" t="s">
        <v>2985</v>
      </c>
      <c r="F527" s="9">
        <v>36</v>
      </c>
      <c r="G527">
        <f t="shared" si="25"/>
        <v>36</v>
      </c>
      <c r="H527">
        <f>VLOOKUP(E527,'[1]Booking Info'!$B$12:$H$613,7,0)-F527</f>
        <v>0</v>
      </c>
      <c r="J527" s="12" t="s">
        <v>2893</v>
      </c>
      <c r="K527" s="12" t="s">
        <v>2889</v>
      </c>
      <c r="L527" s="13">
        <v>305</v>
      </c>
      <c r="M527">
        <f t="shared" si="26"/>
        <v>305</v>
      </c>
    </row>
    <row r="528" ht="13" hidden="1" customHeight="1" spans="1:13">
      <c r="A528" t="str">
        <f t="shared" si="24"/>
        <v>,1633832</v>
      </c>
      <c r="B528" t="str">
        <f>VLOOKUP(E528,HOP!$B$12:$J$744,9,0)</f>
        <v>携程盛景直连</v>
      </c>
      <c r="C528" t="str">
        <f>VLOOKUP(E528,HOP!$B$12:$G$744,6,0)</f>
        <v>USD</v>
      </c>
      <c r="D528" t="str">
        <f>VLOOKUP(E528,Sheet1!$B$1:$C$733,2,0)</f>
        <v>1633832</v>
      </c>
      <c r="E528" s="8" t="s">
        <v>2988</v>
      </c>
      <c r="F528" s="9">
        <v>102</v>
      </c>
      <c r="G528">
        <f t="shared" si="25"/>
        <v>102</v>
      </c>
      <c r="H528">
        <f>VLOOKUP(E528,'[1]Booking Info'!$B$12:$H$613,7,0)-F528</f>
        <v>0</v>
      </c>
      <c r="J528" s="12" t="s">
        <v>2572</v>
      </c>
      <c r="K528" s="12" t="s">
        <v>2568</v>
      </c>
      <c r="L528" s="13">
        <v>59</v>
      </c>
      <c r="M528">
        <f t="shared" si="26"/>
        <v>59</v>
      </c>
    </row>
    <row r="529" ht="13" hidden="1" customHeight="1" spans="1:13">
      <c r="A529" t="str">
        <f t="shared" si="24"/>
        <v>,1626034</v>
      </c>
      <c r="B529" t="str">
        <f>VLOOKUP(E529,HOP!$B$12:$J$744,9,0)</f>
        <v>携程盛景直连</v>
      </c>
      <c r="C529" t="str">
        <f>VLOOKUP(E529,HOP!$B$12:$G$744,6,0)</f>
        <v>USD</v>
      </c>
      <c r="D529" t="str">
        <f>VLOOKUP(E529,Sheet1!$B$1:$C$733,2,0)</f>
        <v>1626034</v>
      </c>
      <c r="E529" s="8" t="s">
        <v>2993</v>
      </c>
      <c r="F529" s="9">
        <v>75</v>
      </c>
      <c r="G529">
        <f t="shared" si="25"/>
        <v>75</v>
      </c>
      <c r="H529">
        <f>VLOOKUP(E529,'[1]Booking Info'!$B$12:$H$613,7,0)-F529</f>
        <v>0</v>
      </c>
      <c r="J529" s="12" t="s">
        <v>883</v>
      </c>
      <c r="K529" s="12" t="s">
        <v>879</v>
      </c>
      <c r="L529" s="13">
        <v>328</v>
      </c>
      <c r="M529">
        <f t="shared" si="26"/>
        <v>328</v>
      </c>
    </row>
    <row r="530" ht="13" hidden="1" customHeight="1" spans="1:13">
      <c r="A530" t="str">
        <f t="shared" si="24"/>
        <v>,1631840</v>
      </c>
      <c r="B530" t="str">
        <f>VLOOKUP(E530,HOP!$B$12:$J$744,9,0)</f>
        <v>携程盛景直连</v>
      </c>
      <c r="C530" t="str">
        <f>VLOOKUP(E530,HOP!$B$12:$G$744,6,0)</f>
        <v>USD</v>
      </c>
      <c r="D530" t="str">
        <f>VLOOKUP(E530,Sheet1!$B$1:$C$733,2,0)</f>
        <v>1631840</v>
      </c>
      <c r="E530" s="8" t="s">
        <v>3000</v>
      </c>
      <c r="F530" s="9">
        <v>204</v>
      </c>
      <c r="G530">
        <f t="shared" si="25"/>
        <v>204</v>
      </c>
      <c r="H530">
        <f>VLOOKUP(E530,'[1]Booking Info'!$B$12:$H$613,7,0)-F530</f>
        <v>0</v>
      </c>
      <c r="J530" s="12" t="s">
        <v>3158</v>
      </c>
      <c r="K530" s="12" t="s">
        <v>3153</v>
      </c>
      <c r="L530" s="13">
        <v>173</v>
      </c>
      <c r="M530">
        <f t="shared" si="26"/>
        <v>173</v>
      </c>
    </row>
    <row r="531" ht="13" hidden="1" customHeight="1" spans="1:13">
      <c r="A531" t="str">
        <f t="shared" si="24"/>
        <v>,1633967</v>
      </c>
      <c r="B531" t="str">
        <f>VLOOKUP(E531,HOP!$B$12:$J$744,9,0)</f>
        <v>携程盛景直连</v>
      </c>
      <c r="C531" t="str">
        <f>VLOOKUP(E531,HOP!$B$12:$G$744,6,0)</f>
        <v>USD</v>
      </c>
      <c r="D531" t="str">
        <f>VLOOKUP(E531,Sheet1!$B$1:$C$733,2,0)</f>
        <v>1633967</v>
      </c>
      <c r="E531" s="8" t="s">
        <v>3003</v>
      </c>
      <c r="F531" s="9">
        <v>109</v>
      </c>
      <c r="G531">
        <f t="shared" si="25"/>
        <v>109</v>
      </c>
      <c r="H531">
        <f>VLOOKUP(E531,'[1]Booking Info'!$B$12:$H$613,7,0)-F531</f>
        <v>0</v>
      </c>
      <c r="J531" s="12" t="s">
        <v>1701</v>
      </c>
      <c r="K531" s="12" t="s">
        <v>1699</v>
      </c>
      <c r="L531" s="13">
        <v>387</v>
      </c>
      <c r="M531">
        <f t="shared" si="26"/>
        <v>387</v>
      </c>
    </row>
    <row r="532" ht="13" hidden="1" customHeight="1" spans="1:13">
      <c r="A532" t="str">
        <f t="shared" si="24"/>
        <v>,1634635</v>
      </c>
      <c r="B532" t="str">
        <f>VLOOKUP(E532,HOP!$B$12:$J$744,9,0)</f>
        <v>携程盛景直连</v>
      </c>
      <c r="C532" t="str">
        <f>VLOOKUP(E532,HOP!$B$12:$G$744,6,0)</f>
        <v>USD</v>
      </c>
      <c r="D532" t="str">
        <f>VLOOKUP(E532,Sheet1!$B$1:$C$733,2,0)</f>
        <v>1634635</v>
      </c>
      <c r="E532" s="8" t="s">
        <v>3008</v>
      </c>
      <c r="F532" s="9">
        <v>382</v>
      </c>
      <c r="G532">
        <f t="shared" si="25"/>
        <v>382</v>
      </c>
      <c r="H532">
        <f>VLOOKUP(E532,'[1]Booking Info'!$B$12:$H$613,7,0)-F532</f>
        <v>0</v>
      </c>
      <c r="J532" s="12" t="s">
        <v>1219</v>
      </c>
      <c r="K532" s="12" t="s">
        <v>1213</v>
      </c>
      <c r="L532" s="13">
        <v>387</v>
      </c>
      <c r="M532">
        <f t="shared" si="26"/>
        <v>387</v>
      </c>
    </row>
    <row r="533" ht="13" hidden="1" customHeight="1" spans="1:13">
      <c r="A533" t="str">
        <f t="shared" si="24"/>
        <v>,1634981</v>
      </c>
      <c r="B533" t="str">
        <f>VLOOKUP(E533,HOP!$B$12:$J$744,9,0)</f>
        <v>携程盛景直连</v>
      </c>
      <c r="C533" t="str">
        <f>VLOOKUP(E533,HOP!$B$12:$G$744,6,0)</f>
        <v>USD</v>
      </c>
      <c r="D533" t="str">
        <f>VLOOKUP(E533,Sheet1!$B$1:$C$733,2,0)</f>
        <v>1634981</v>
      </c>
      <c r="E533" s="8" t="s">
        <v>3011</v>
      </c>
      <c r="F533" s="9">
        <v>92</v>
      </c>
      <c r="G533">
        <f t="shared" si="25"/>
        <v>92</v>
      </c>
      <c r="H533">
        <f>VLOOKUP(E533,'[1]Booking Info'!$B$12:$H$613,7,0)-F533</f>
        <v>0</v>
      </c>
      <c r="J533" s="12" t="s">
        <v>733</v>
      </c>
      <c r="K533" s="12" t="s">
        <v>727</v>
      </c>
      <c r="L533" s="13">
        <v>48</v>
      </c>
      <c r="M533">
        <f t="shared" si="26"/>
        <v>48</v>
      </c>
    </row>
    <row r="534" ht="13" hidden="1" customHeight="1" spans="1:13">
      <c r="A534" t="str">
        <f t="shared" si="24"/>
        <v>,1616373</v>
      </c>
      <c r="B534" t="str">
        <f>VLOOKUP(E534,HOP!$B$12:$J$744,9,0)</f>
        <v>携程盛景直连</v>
      </c>
      <c r="C534" t="str">
        <f>VLOOKUP(E534,HOP!$B$12:$G$744,6,0)</f>
        <v>USD</v>
      </c>
      <c r="D534" t="str">
        <f>VLOOKUP(E534,Sheet1!$B$1:$C$733,2,0)</f>
        <v>1616373</v>
      </c>
      <c r="E534" s="8" t="s">
        <v>3015</v>
      </c>
      <c r="F534" s="9">
        <v>44</v>
      </c>
      <c r="G534">
        <f t="shared" si="25"/>
        <v>44</v>
      </c>
      <c r="H534">
        <f>VLOOKUP(E534,'[1]Booking Info'!$B$12:$H$613,7,0)-F534</f>
        <v>0</v>
      </c>
      <c r="J534" s="12" t="s">
        <v>1788</v>
      </c>
      <c r="K534" s="12" t="s">
        <v>1783</v>
      </c>
      <c r="L534" s="13">
        <v>137</v>
      </c>
      <c r="M534">
        <f t="shared" si="26"/>
        <v>137</v>
      </c>
    </row>
    <row r="535" ht="13" hidden="1" customHeight="1" spans="1:13">
      <c r="A535" t="str">
        <f t="shared" si="24"/>
        <v>,1619604</v>
      </c>
      <c r="B535" t="str">
        <f>VLOOKUP(E535,HOP!$B$12:$J$744,9,0)</f>
        <v>携程盛景直连</v>
      </c>
      <c r="C535" t="str">
        <f>VLOOKUP(E535,HOP!$B$12:$G$744,6,0)</f>
        <v>USD</v>
      </c>
      <c r="D535" t="str">
        <f>VLOOKUP(E535,Sheet1!$B$1:$C$733,2,0)</f>
        <v>1619604</v>
      </c>
      <c r="E535" s="8" t="s">
        <v>3021</v>
      </c>
      <c r="F535" s="9">
        <v>272</v>
      </c>
      <c r="G535">
        <f t="shared" si="25"/>
        <v>272</v>
      </c>
      <c r="H535">
        <f>VLOOKUP(E535,'[1]Booking Info'!$B$12:$H$613,7,0)-F535</f>
        <v>0</v>
      </c>
      <c r="J535" s="12" t="s">
        <v>740</v>
      </c>
      <c r="K535" s="12" t="s">
        <v>734</v>
      </c>
      <c r="L535" s="13">
        <v>231</v>
      </c>
      <c r="M535">
        <f t="shared" si="26"/>
        <v>231</v>
      </c>
    </row>
    <row r="536" ht="13" hidden="1" customHeight="1" spans="1:13">
      <c r="A536" t="str">
        <f t="shared" si="24"/>
        <v>,1634331</v>
      </c>
      <c r="B536" t="str">
        <f>VLOOKUP(E536,HOP!$B$12:$J$744,9,0)</f>
        <v>携程盛景直连</v>
      </c>
      <c r="C536" t="str">
        <f>VLOOKUP(E536,HOP!$B$12:$G$744,6,0)</f>
        <v>USD</v>
      </c>
      <c r="D536" t="str">
        <f>VLOOKUP(E536,Sheet1!$B$1:$C$733,2,0)</f>
        <v>1634331</v>
      </c>
      <c r="E536" s="8" t="s">
        <v>3026</v>
      </c>
      <c r="F536" s="9">
        <v>22</v>
      </c>
      <c r="G536">
        <f t="shared" si="25"/>
        <v>22</v>
      </c>
      <c r="H536">
        <f>VLOOKUP(E536,'[1]Booking Info'!$B$12:$H$613,7,0)-F536</f>
        <v>0</v>
      </c>
      <c r="J536" s="12" t="s">
        <v>1882</v>
      </c>
      <c r="K536" s="12" t="s">
        <v>1877</v>
      </c>
      <c r="L536" s="13">
        <v>108</v>
      </c>
      <c r="M536">
        <f t="shared" si="26"/>
        <v>108</v>
      </c>
    </row>
    <row r="537" ht="13" hidden="1" customHeight="1" spans="1:13">
      <c r="A537" t="str">
        <f t="shared" si="24"/>
        <v>,1631717</v>
      </c>
      <c r="B537" t="str">
        <f>VLOOKUP(E537,HOP!$B$12:$J$744,9,0)</f>
        <v>携程盛景直连</v>
      </c>
      <c r="C537" t="str">
        <f>VLOOKUP(E537,HOP!$B$12:$G$744,6,0)</f>
        <v>USD</v>
      </c>
      <c r="D537" t="str">
        <f>VLOOKUP(E537,Sheet1!$B$1:$C$733,2,0)</f>
        <v>1631717</v>
      </c>
      <c r="E537" s="8" t="s">
        <v>3031</v>
      </c>
      <c r="F537" s="9">
        <v>651</v>
      </c>
      <c r="G537">
        <f t="shared" si="25"/>
        <v>651</v>
      </c>
      <c r="H537">
        <f>VLOOKUP(E537,'[1]Booking Info'!$B$12:$H$613,7,0)-F537</f>
        <v>0</v>
      </c>
      <c r="J537" s="12" t="s">
        <v>2667</v>
      </c>
      <c r="K537" s="12" t="s">
        <v>2662</v>
      </c>
      <c r="L537" s="13">
        <v>52</v>
      </c>
      <c r="M537">
        <f t="shared" si="26"/>
        <v>52</v>
      </c>
    </row>
    <row r="538" ht="13" hidden="1" customHeight="1" spans="1:13">
      <c r="A538" t="str">
        <f t="shared" si="24"/>
        <v>,1633547</v>
      </c>
      <c r="B538" t="str">
        <f>VLOOKUP(E538,HOP!$B$12:$J$744,9,0)</f>
        <v>携程盛景直连</v>
      </c>
      <c r="C538" t="str">
        <f>VLOOKUP(E538,HOP!$B$12:$G$744,6,0)</f>
        <v>USD</v>
      </c>
      <c r="D538" t="str">
        <f>VLOOKUP(E538,Sheet1!$B$1:$C$733,2,0)</f>
        <v>1633547</v>
      </c>
      <c r="E538" s="8" t="s">
        <v>3037</v>
      </c>
      <c r="F538" s="9">
        <v>71</v>
      </c>
      <c r="G538">
        <f t="shared" si="25"/>
        <v>71</v>
      </c>
      <c r="H538">
        <f>VLOOKUP(E538,'[1]Booking Info'!$B$12:$H$613,7,0)-F538</f>
        <v>0</v>
      </c>
      <c r="J538" s="12" t="s">
        <v>3130</v>
      </c>
      <c r="K538" s="12" t="s">
        <v>3125</v>
      </c>
      <c r="L538" s="13">
        <v>74</v>
      </c>
      <c r="M538">
        <f t="shared" si="26"/>
        <v>74</v>
      </c>
    </row>
    <row r="539" ht="13" hidden="1" customHeight="1" spans="1:13">
      <c r="A539" t="str">
        <f t="shared" si="24"/>
        <v>,1633327</v>
      </c>
      <c r="B539" t="str">
        <f>VLOOKUP(E539,HOP!$B$12:$J$744,9,0)</f>
        <v>携程盛景直连</v>
      </c>
      <c r="C539" t="str">
        <f>VLOOKUP(E539,HOP!$B$12:$G$744,6,0)</f>
        <v>USD</v>
      </c>
      <c r="D539" t="str">
        <f>VLOOKUP(E539,Sheet1!$B$1:$C$733,2,0)</f>
        <v>1633327</v>
      </c>
      <c r="E539" s="8" t="s">
        <v>3041</v>
      </c>
      <c r="F539" s="9">
        <v>129</v>
      </c>
      <c r="G539">
        <f t="shared" si="25"/>
        <v>129</v>
      </c>
      <c r="H539">
        <f>VLOOKUP(E539,'[1]Booking Info'!$B$12:$H$613,7,0)-F539</f>
        <v>0</v>
      </c>
      <c r="J539" s="12" t="s">
        <v>1865</v>
      </c>
      <c r="K539" s="12" t="s">
        <v>1862</v>
      </c>
      <c r="L539" s="13">
        <v>23</v>
      </c>
      <c r="M539">
        <f t="shared" si="26"/>
        <v>23</v>
      </c>
    </row>
    <row r="540" ht="13" hidden="1" customHeight="1" spans="1:13">
      <c r="A540" t="str">
        <f t="shared" si="24"/>
        <v>,1570633</v>
      </c>
      <c r="B540" t="str">
        <f>VLOOKUP(E540,HOP!$B$12:$J$744,9,0)</f>
        <v>携程盛景直连</v>
      </c>
      <c r="C540" t="str">
        <f>VLOOKUP(E540,HOP!$B$12:$G$744,6,0)</f>
        <v>RMB</v>
      </c>
      <c r="D540" t="str">
        <f>VLOOKUP(E540,Sheet1!$B$1:$C$733,2,0)</f>
        <v>1570633</v>
      </c>
      <c r="E540" s="8" t="s">
        <v>3048</v>
      </c>
      <c r="F540" s="9">
        <v>2250</v>
      </c>
      <c r="G540">
        <f t="shared" si="25"/>
        <v>2250</v>
      </c>
      <c r="J540" s="12" t="s">
        <v>2545</v>
      </c>
      <c r="K540" s="12" t="s">
        <v>2542</v>
      </c>
      <c r="L540" s="13">
        <v>417</v>
      </c>
      <c r="M540">
        <f t="shared" si="26"/>
        <v>417</v>
      </c>
    </row>
    <row r="541" ht="13" hidden="1" customHeight="1" spans="1:13">
      <c r="A541" t="str">
        <f t="shared" si="24"/>
        <v>,1632643</v>
      </c>
      <c r="B541" t="str">
        <f>VLOOKUP(E541,HOP!$B$12:$J$744,9,0)</f>
        <v>携程盛景直连</v>
      </c>
      <c r="C541" t="str">
        <f>VLOOKUP(E541,HOP!$B$12:$G$744,6,0)</f>
        <v>USD</v>
      </c>
      <c r="D541" t="str">
        <f>VLOOKUP(E541,Sheet1!$B$1:$C$733,2,0)</f>
        <v>1632643</v>
      </c>
      <c r="E541" s="8" t="s">
        <v>3055</v>
      </c>
      <c r="F541" s="9">
        <v>126</v>
      </c>
      <c r="G541">
        <f t="shared" si="25"/>
        <v>126</v>
      </c>
      <c r="H541">
        <f>VLOOKUP(E541,'[1]Booking Info'!$B$12:$H$613,7,0)-F541</f>
        <v>0</v>
      </c>
      <c r="J541" s="12" t="s">
        <v>1249</v>
      </c>
      <c r="K541" s="12" t="s">
        <v>1243</v>
      </c>
      <c r="L541" s="13">
        <v>235</v>
      </c>
      <c r="M541">
        <f t="shared" si="26"/>
        <v>235</v>
      </c>
    </row>
    <row r="542" ht="13" hidden="1" customHeight="1" spans="1:13">
      <c r="A542" t="str">
        <f t="shared" si="24"/>
        <v>,1618670</v>
      </c>
      <c r="B542" t="str">
        <f>VLOOKUP(E542,HOP!$B$12:$J$744,9,0)</f>
        <v>携程盛景直连</v>
      </c>
      <c r="C542" t="str">
        <f>VLOOKUP(E542,HOP!$B$12:$G$744,6,0)</f>
        <v>USD</v>
      </c>
      <c r="D542" t="str">
        <f>VLOOKUP(E542,Sheet1!$B$1:$C$733,2,0)</f>
        <v>1618670</v>
      </c>
      <c r="E542" s="8" t="s">
        <v>3059</v>
      </c>
      <c r="F542" s="9">
        <v>225</v>
      </c>
      <c r="G542">
        <f t="shared" si="25"/>
        <v>225</v>
      </c>
      <c r="H542">
        <f>VLOOKUP(E542,'[1]Booking Info'!$B$12:$H$613,7,0)-F542</f>
        <v>0</v>
      </c>
      <c r="J542" s="12" t="s">
        <v>141</v>
      </c>
      <c r="K542" s="12" t="s">
        <v>133</v>
      </c>
      <c r="L542" s="13">
        <v>289</v>
      </c>
      <c r="M542">
        <f t="shared" si="26"/>
        <v>289</v>
      </c>
    </row>
    <row r="543" ht="13" hidden="1" customHeight="1" spans="1:13">
      <c r="A543" t="str">
        <f t="shared" si="24"/>
        <v>,1630587</v>
      </c>
      <c r="B543" t="str">
        <f>VLOOKUP(E543,HOP!$B$12:$J$744,9,0)</f>
        <v>携程盛景直连</v>
      </c>
      <c r="C543" t="str">
        <f>VLOOKUP(E543,HOP!$B$12:$G$744,6,0)</f>
        <v>USD</v>
      </c>
      <c r="D543" t="str">
        <f>VLOOKUP(E543,Sheet1!$B$1:$C$733,2,0)</f>
        <v>1630587</v>
      </c>
      <c r="E543" s="8" t="s">
        <v>3065</v>
      </c>
      <c r="F543" s="9">
        <v>648</v>
      </c>
      <c r="G543">
        <f t="shared" si="25"/>
        <v>648</v>
      </c>
      <c r="H543">
        <f>VLOOKUP(E543,'[1]Booking Info'!$B$12:$H$613,7,0)-F543</f>
        <v>0</v>
      </c>
      <c r="J543" s="12" t="s">
        <v>2787</v>
      </c>
      <c r="K543" s="12" t="s">
        <v>2784</v>
      </c>
      <c r="L543" s="13">
        <v>132</v>
      </c>
      <c r="M543">
        <f t="shared" si="26"/>
        <v>132</v>
      </c>
    </row>
    <row r="544" ht="13" hidden="1" customHeight="1" spans="1:13">
      <c r="A544" t="str">
        <f t="shared" si="24"/>
        <v>,1557527</v>
      </c>
      <c r="B544" t="str">
        <f>VLOOKUP(E544,HOP!$B$12:$J$744,9,0)</f>
        <v>携程盛景直连</v>
      </c>
      <c r="C544" t="str">
        <f>VLOOKUP(E544,HOP!$B$12:$G$744,6,0)</f>
        <v>RMB</v>
      </c>
      <c r="D544" t="str">
        <f>VLOOKUP(E544,Sheet1!$B$1:$C$733,2,0)</f>
        <v>1557527</v>
      </c>
      <c r="E544" s="8" t="s">
        <v>3072</v>
      </c>
      <c r="F544" s="9">
        <v>6664</v>
      </c>
      <c r="G544">
        <f t="shared" si="25"/>
        <v>6664</v>
      </c>
      <c r="J544" s="12" t="s">
        <v>641</v>
      </c>
      <c r="K544" s="12" t="s">
        <v>635</v>
      </c>
      <c r="L544" s="13">
        <v>130</v>
      </c>
      <c r="M544">
        <f t="shared" si="26"/>
        <v>130</v>
      </c>
    </row>
    <row r="545" ht="13" hidden="1" customHeight="1" spans="1:13">
      <c r="A545" t="str">
        <f t="shared" si="24"/>
        <v>,1605938</v>
      </c>
      <c r="B545" t="str">
        <f>VLOOKUP(E545,HOP!$B$12:$J$744,9,0)</f>
        <v>携程盛景直连</v>
      </c>
      <c r="C545" t="str">
        <f>VLOOKUP(E545,HOP!$B$12:$G$744,6,0)</f>
        <v>RMB</v>
      </c>
      <c r="D545" t="str">
        <f>VLOOKUP(E545,Sheet1!$B$1:$C$733,2,0)</f>
        <v>1605938</v>
      </c>
      <c r="E545" s="8" t="s">
        <v>3078</v>
      </c>
      <c r="F545" s="9">
        <v>6189</v>
      </c>
      <c r="G545">
        <f t="shared" si="25"/>
        <v>6189</v>
      </c>
      <c r="J545" s="12" t="s">
        <v>1637</v>
      </c>
      <c r="K545" s="12" t="s">
        <v>1631</v>
      </c>
      <c r="L545" s="13">
        <v>61</v>
      </c>
      <c r="M545">
        <f t="shared" si="26"/>
        <v>61</v>
      </c>
    </row>
    <row r="546" ht="13" hidden="1" customHeight="1" spans="1:13">
      <c r="A546" t="str">
        <f t="shared" si="24"/>
        <v>,1623912</v>
      </c>
      <c r="B546" t="str">
        <f>VLOOKUP(E546,HOP!$B$12:$J$744,9,0)</f>
        <v>携程盛景直连</v>
      </c>
      <c r="C546" t="str">
        <f>VLOOKUP(E546,HOP!$B$12:$G$744,6,0)</f>
        <v>USD</v>
      </c>
      <c r="D546" t="str">
        <f>VLOOKUP(E546,Sheet1!$B$1:$C$733,2,0)</f>
        <v>1623912</v>
      </c>
      <c r="E546" s="8" t="s">
        <v>3085</v>
      </c>
      <c r="F546" s="9">
        <v>35</v>
      </c>
      <c r="G546">
        <f t="shared" si="25"/>
        <v>35</v>
      </c>
      <c r="H546">
        <f>VLOOKUP(E546,'[1]Booking Info'!$B$12:$H$613,7,0)-F546</f>
        <v>0</v>
      </c>
      <c r="J546" s="12" t="s">
        <v>3192</v>
      </c>
      <c r="K546" s="12" t="s">
        <v>3189</v>
      </c>
      <c r="L546" s="13">
        <v>232</v>
      </c>
      <c r="M546">
        <f t="shared" si="26"/>
        <v>232</v>
      </c>
    </row>
    <row r="547" ht="13" hidden="1" customHeight="1" spans="1:13">
      <c r="A547" t="str">
        <f t="shared" si="24"/>
        <v>,1633250</v>
      </c>
      <c r="B547" t="str">
        <f>VLOOKUP(E547,HOP!$B$12:$J$744,9,0)</f>
        <v>携程盛景直连</v>
      </c>
      <c r="C547" t="str">
        <f>VLOOKUP(E547,HOP!$B$12:$G$744,6,0)</f>
        <v>USD</v>
      </c>
      <c r="D547" t="str">
        <f>VLOOKUP(E547,Sheet1!$B$1:$C$733,2,0)</f>
        <v>1633250</v>
      </c>
      <c r="E547" s="8" t="s">
        <v>3090</v>
      </c>
      <c r="F547" s="9">
        <v>226</v>
      </c>
      <c r="G547">
        <f t="shared" si="25"/>
        <v>226</v>
      </c>
      <c r="H547">
        <f>VLOOKUP(E547,'[1]Booking Info'!$B$12:$H$613,7,0)-F547</f>
        <v>0</v>
      </c>
      <c r="J547" s="12" t="s">
        <v>298</v>
      </c>
      <c r="K547" s="12" t="s">
        <v>295</v>
      </c>
      <c r="L547" s="13">
        <v>294</v>
      </c>
      <c r="M547">
        <f t="shared" si="26"/>
        <v>294</v>
      </c>
    </row>
    <row r="548" ht="13" hidden="1" customHeight="1" spans="1:13">
      <c r="A548" t="str">
        <f t="shared" si="24"/>
        <v>,1628904</v>
      </c>
      <c r="B548" t="str">
        <f>VLOOKUP(E548,HOP!$B$12:$J$744,9,0)</f>
        <v>携程盛景直连</v>
      </c>
      <c r="C548" t="str">
        <f>VLOOKUP(E548,HOP!$B$12:$G$744,6,0)</f>
        <v>USD</v>
      </c>
      <c r="D548" t="str">
        <f>VLOOKUP(E548,Sheet1!$B$1:$C$733,2,0)</f>
        <v>1628904</v>
      </c>
      <c r="E548" s="8" t="s">
        <v>3095</v>
      </c>
      <c r="F548" s="9">
        <v>71</v>
      </c>
      <c r="G548">
        <f t="shared" si="25"/>
        <v>71</v>
      </c>
      <c r="H548">
        <f>VLOOKUP(E548,'[1]Booking Info'!$B$12:$H$613,7,0)-F548</f>
        <v>0</v>
      </c>
      <c r="J548" s="12" t="s">
        <v>3089</v>
      </c>
      <c r="K548" s="12" t="s">
        <v>3085</v>
      </c>
      <c r="L548" s="13">
        <v>35</v>
      </c>
      <c r="M548">
        <f t="shared" si="26"/>
        <v>35</v>
      </c>
    </row>
    <row r="549" ht="13" hidden="1" customHeight="1" spans="1:13">
      <c r="A549" t="str">
        <f t="shared" si="24"/>
        <v>,1632120</v>
      </c>
      <c r="B549" t="str">
        <f>VLOOKUP(E549,HOP!$B$12:$J$744,9,0)</f>
        <v>携程盛景直连</v>
      </c>
      <c r="C549" t="str">
        <f>VLOOKUP(E549,HOP!$B$12:$G$744,6,0)</f>
        <v>USD</v>
      </c>
      <c r="D549" t="str">
        <f>VLOOKUP(E549,Sheet1!$B$1:$C$733,2,0)</f>
        <v>1632120</v>
      </c>
      <c r="E549" s="8" t="s">
        <v>3099</v>
      </c>
      <c r="F549" s="9">
        <v>916</v>
      </c>
      <c r="G549">
        <f t="shared" si="25"/>
        <v>916</v>
      </c>
      <c r="H549">
        <f>VLOOKUP(E549,'[1]Booking Info'!$B$12:$H$613,7,0)-F549</f>
        <v>0</v>
      </c>
      <c r="J549" s="12" t="s">
        <v>186</v>
      </c>
      <c r="K549" s="12" t="s">
        <v>181</v>
      </c>
      <c r="L549" s="13">
        <v>160</v>
      </c>
      <c r="M549">
        <f t="shared" si="26"/>
        <v>160</v>
      </c>
    </row>
    <row r="550" ht="13" hidden="1" customHeight="1" spans="1:13">
      <c r="A550" t="str">
        <f t="shared" si="24"/>
        <v>,1633059</v>
      </c>
      <c r="B550" t="str">
        <f>VLOOKUP(E550,HOP!$B$12:$J$744,9,0)</f>
        <v>携程盛景直连</v>
      </c>
      <c r="C550" t="str">
        <f>VLOOKUP(E550,HOP!$B$12:$G$744,6,0)</f>
        <v>USD</v>
      </c>
      <c r="D550" t="str">
        <f>VLOOKUP(E550,Sheet1!$B$1:$C$733,2,0)</f>
        <v>1633059</v>
      </c>
      <c r="E550" s="8" t="s">
        <v>3104</v>
      </c>
      <c r="F550" s="9">
        <v>92</v>
      </c>
      <c r="G550">
        <f t="shared" si="25"/>
        <v>92</v>
      </c>
      <c r="H550">
        <f>VLOOKUP(E550,'[1]Booking Info'!$B$12:$H$613,7,0)-F550</f>
        <v>0</v>
      </c>
      <c r="J550" s="12" t="s">
        <v>1008</v>
      </c>
      <c r="K550" s="12" t="s">
        <v>1003</v>
      </c>
      <c r="L550" s="13">
        <v>373</v>
      </c>
      <c r="M550">
        <f t="shared" si="26"/>
        <v>373</v>
      </c>
    </row>
    <row r="551" ht="13" hidden="1" customHeight="1" spans="1:13">
      <c r="A551" t="str">
        <f t="shared" si="24"/>
        <v>,1630983</v>
      </c>
      <c r="B551" t="str">
        <f>VLOOKUP(E551,HOP!$B$12:$J$744,9,0)</f>
        <v>携程盛景直连</v>
      </c>
      <c r="C551" t="str">
        <f>VLOOKUP(E551,HOP!$B$12:$G$744,6,0)</f>
        <v>USD</v>
      </c>
      <c r="D551" t="str">
        <f>VLOOKUP(E551,Sheet1!$B$1:$C$733,2,0)</f>
        <v>1630983</v>
      </c>
      <c r="E551" s="8" t="s">
        <v>3109</v>
      </c>
      <c r="F551" s="9">
        <v>73</v>
      </c>
      <c r="G551">
        <f t="shared" si="25"/>
        <v>73</v>
      </c>
      <c r="H551">
        <f>VLOOKUP(E551,'[1]Booking Info'!$B$12:$H$613,7,0)-F551</f>
        <v>0</v>
      </c>
      <c r="J551" s="12" t="s">
        <v>2340</v>
      </c>
      <c r="K551" s="12" t="s">
        <v>2336</v>
      </c>
      <c r="L551" s="13">
        <v>636</v>
      </c>
      <c r="M551">
        <f t="shared" si="26"/>
        <v>636</v>
      </c>
    </row>
    <row r="552" ht="13" hidden="1" customHeight="1" spans="1:13">
      <c r="A552" t="str">
        <f t="shared" si="24"/>
        <v>,1632436</v>
      </c>
      <c r="B552" t="str">
        <f>VLOOKUP(E552,HOP!$B$12:$J$744,9,0)</f>
        <v>携程盛景直连</v>
      </c>
      <c r="C552" t="str">
        <f>VLOOKUP(E552,HOP!$B$12:$G$744,6,0)</f>
        <v>USD</v>
      </c>
      <c r="D552" t="str">
        <f>VLOOKUP(E552,Sheet1!$B$1:$C$733,2,0)</f>
        <v>1632436</v>
      </c>
      <c r="E552" s="8" t="s">
        <v>3116</v>
      </c>
      <c r="F552" s="9">
        <v>246</v>
      </c>
      <c r="G552">
        <f t="shared" si="25"/>
        <v>246</v>
      </c>
      <c r="H552">
        <f>VLOOKUP(E552,'[1]Booking Info'!$B$12:$H$613,7,0)-F552</f>
        <v>0</v>
      </c>
      <c r="J552" s="12" t="s">
        <v>487</v>
      </c>
      <c r="K552" s="12" t="s">
        <v>481</v>
      </c>
      <c r="L552" s="13">
        <v>235</v>
      </c>
      <c r="M552">
        <f t="shared" si="26"/>
        <v>235</v>
      </c>
    </row>
    <row r="553" ht="13" hidden="1" customHeight="1" spans="1:13">
      <c r="A553" t="str">
        <f t="shared" si="24"/>
        <v>,1563091</v>
      </c>
      <c r="B553" t="str">
        <f>VLOOKUP(E553,HOP!$B$12:$J$744,9,0)</f>
        <v>携程-盛景</v>
      </c>
      <c r="C553" t="str">
        <f>VLOOKUP(E553,HOP!$B$12:$G$744,6,0)</f>
        <v>RMB</v>
      </c>
      <c r="D553" t="str">
        <f>VLOOKUP(E553,Sheet1!$B$1:$C$733,2,0)</f>
        <v>1563091</v>
      </c>
      <c r="E553" s="8" t="s">
        <v>3121</v>
      </c>
      <c r="F553" s="9">
        <v>6000</v>
      </c>
      <c r="G553">
        <f t="shared" si="25"/>
        <v>6000</v>
      </c>
      <c r="J553" s="12" t="s">
        <v>3592</v>
      </c>
      <c r="K553" s="12" t="s">
        <v>3586</v>
      </c>
      <c r="L553" s="13">
        <v>308</v>
      </c>
      <c r="M553">
        <f t="shared" si="26"/>
        <v>308</v>
      </c>
    </row>
    <row r="554" ht="13" hidden="1" customHeight="1" spans="1:13">
      <c r="A554" t="str">
        <f t="shared" si="24"/>
        <v>,1624221</v>
      </c>
      <c r="B554" t="str">
        <f>VLOOKUP(E554,HOP!$B$12:$J$744,9,0)</f>
        <v>携程盛景直连</v>
      </c>
      <c r="C554" t="str">
        <f>VLOOKUP(E554,HOP!$B$12:$G$744,6,0)</f>
        <v>USD</v>
      </c>
      <c r="D554" t="str">
        <f>VLOOKUP(E554,Sheet1!$B$1:$C$733,2,0)</f>
        <v>1624221</v>
      </c>
      <c r="E554" s="8" t="s">
        <v>3125</v>
      </c>
      <c r="F554" s="9">
        <v>74</v>
      </c>
      <c r="G554">
        <f t="shared" si="25"/>
        <v>74</v>
      </c>
      <c r="H554">
        <f>VLOOKUP(E554,'[1]Booking Info'!$B$12:$H$613,7,0)-F554</f>
        <v>0</v>
      </c>
      <c r="J554" s="12" t="s">
        <v>1364</v>
      </c>
      <c r="K554" s="12" t="s">
        <v>1362</v>
      </c>
      <c r="L554" s="13">
        <v>429</v>
      </c>
      <c r="M554">
        <f t="shared" si="26"/>
        <v>429</v>
      </c>
    </row>
    <row r="555" ht="13" hidden="1" customHeight="1" spans="1:13">
      <c r="A555" t="str">
        <f t="shared" si="24"/>
        <v>,1619194</v>
      </c>
      <c r="B555" t="str">
        <f>VLOOKUP(E555,HOP!$B$12:$J$744,9,0)</f>
        <v>携程盛景直连</v>
      </c>
      <c r="C555" t="str">
        <f>VLOOKUP(E555,HOP!$B$12:$G$744,6,0)</f>
        <v>USD</v>
      </c>
      <c r="D555" t="str">
        <f>VLOOKUP(E555,Sheet1!$B$1:$C$733,2,0)</f>
        <v>1619194</v>
      </c>
      <c r="E555" s="8" t="s">
        <v>3131</v>
      </c>
      <c r="F555" s="9">
        <v>119</v>
      </c>
      <c r="G555">
        <f t="shared" si="25"/>
        <v>119</v>
      </c>
      <c r="H555">
        <f>VLOOKUP(E555,'[1]Booking Info'!$B$12:$H$613,7,0)-F555</f>
        <v>0</v>
      </c>
      <c r="J555" s="12" t="s">
        <v>1298</v>
      </c>
      <c r="K555" s="12" t="s">
        <v>1296</v>
      </c>
      <c r="L555" s="13">
        <v>481</v>
      </c>
      <c r="M555">
        <f t="shared" si="26"/>
        <v>481</v>
      </c>
    </row>
    <row r="556" ht="13" hidden="1" customHeight="1" spans="1:13">
      <c r="A556" t="str">
        <f t="shared" si="24"/>
        <v>,1627445</v>
      </c>
      <c r="B556" t="str">
        <f>VLOOKUP(E556,HOP!$B$12:$J$744,9,0)</f>
        <v>携程盛景直连</v>
      </c>
      <c r="C556" t="str">
        <f>VLOOKUP(E556,HOP!$B$12:$G$744,6,0)</f>
        <v>USD</v>
      </c>
      <c r="D556" t="str">
        <f>VLOOKUP(E556,Sheet1!$B$1:$C$733,2,0)</f>
        <v>1627445</v>
      </c>
      <c r="E556" s="8" t="s">
        <v>3136</v>
      </c>
      <c r="F556" s="9">
        <v>240</v>
      </c>
      <c r="G556">
        <f t="shared" si="25"/>
        <v>240</v>
      </c>
      <c r="H556">
        <f>VLOOKUP(E556,'[1]Booking Info'!$B$12:$H$613,7,0)-F556</f>
        <v>0</v>
      </c>
      <c r="J556" s="12" t="s">
        <v>2191</v>
      </c>
      <c r="K556" s="12" t="s">
        <v>2187</v>
      </c>
      <c r="L556" s="13">
        <v>42</v>
      </c>
      <c r="M556">
        <f t="shared" si="26"/>
        <v>42</v>
      </c>
    </row>
    <row r="557" ht="13" hidden="1" customHeight="1" spans="1:13">
      <c r="A557" t="str">
        <f t="shared" si="24"/>
        <v>,1634984</v>
      </c>
      <c r="B557" t="str">
        <f>VLOOKUP(E557,HOP!$B$12:$J$744,9,0)</f>
        <v>携程盛景直连</v>
      </c>
      <c r="C557" t="str">
        <f>VLOOKUP(E557,HOP!$B$12:$G$744,6,0)</f>
        <v>USD</v>
      </c>
      <c r="D557" t="str">
        <f>VLOOKUP(E557,Sheet1!$B$1:$C$733,2,0)</f>
        <v>1634984</v>
      </c>
      <c r="E557" s="8" t="s">
        <v>3141</v>
      </c>
      <c r="F557" s="9">
        <v>101</v>
      </c>
      <c r="G557">
        <f t="shared" si="25"/>
        <v>101</v>
      </c>
      <c r="H557">
        <f>VLOOKUP(E557,'[1]Booking Info'!$B$12:$H$613,7,0)-F557</f>
        <v>0</v>
      </c>
      <c r="J557" s="12" t="s">
        <v>1575</v>
      </c>
      <c r="K557" s="12" t="s">
        <v>1571</v>
      </c>
      <c r="L557" s="13">
        <v>228</v>
      </c>
      <c r="M557">
        <f t="shared" si="26"/>
        <v>228</v>
      </c>
    </row>
    <row r="558" ht="13" hidden="1" customHeight="1" spans="1:13">
      <c r="A558" t="str">
        <f t="shared" si="24"/>
        <v>,1549002</v>
      </c>
      <c r="B558" t="str">
        <f>VLOOKUP(E558,HOP!$B$12:$J$744,9,0)</f>
        <v>携程盛景直连</v>
      </c>
      <c r="C558" t="str">
        <f>VLOOKUP(E558,HOP!$B$12:$G$744,6,0)</f>
        <v>RMB</v>
      </c>
      <c r="D558" t="str">
        <f>VLOOKUP(E558,Sheet1!$B$1:$C$733,2,0)</f>
        <v>1549002</v>
      </c>
      <c r="E558" s="8" t="s">
        <v>3144</v>
      </c>
      <c r="F558" s="9">
        <v>2112</v>
      </c>
      <c r="G558">
        <f t="shared" si="25"/>
        <v>2112</v>
      </c>
      <c r="J558" s="12" t="s">
        <v>3261</v>
      </c>
      <c r="K558" s="12" t="s">
        <v>3258</v>
      </c>
      <c r="L558" s="13">
        <v>540</v>
      </c>
      <c r="M558">
        <f t="shared" si="26"/>
        <v>540</v>
      </c>
    </row>
    <row r="559" ht="13" hidden="1" customHeight="1" spans="1:13">
      <c r="A559" t="str">
        <f t="shared" si="24"/>
        <v>,1617014</v>
      </c>
      <c r="B559" t="str">
        <f>VLOOKUP(E559,HOP!$B$12:$J$744,9,0)</f>
        <v>携程盛景直连</v>
      </c>
      <c r="C559" t="str">
        <f>VLOOKUP(E559,HOP!$B$12:$G$744,6,0)</f>
        <v>USD</v>
      </c>
      <c r="D559" t="str">
        <f>VLOOKUP(E559,Sheet1!$B$1:$C$733,2,0)</f>
        <v>1617014</v>
      </c>
      <c r="E559" s="8" t="s">
        <v>3147</v>
      </c>
      <c r="F559" s="9">
        <v>261</v>
      </c>
      <c r="G559">
        <f t="shared" si="25"/>
        <v>261</v>
      </c>
      <c r="H559">
        <f>VLOOKUP(E559,'[1]Booking Info'!$B$12:$H$613,7,0)-F559</f>
        <v>0</v>
      </c>
      <c r="J559" s="12" t="s">
        <v>2806</v>
      </c>
      <c r="K559" s="12" t="s">
        <v>2803</v>
      </c>
      <c r="L559" s="13">
        <v>108</v>
      </c>
      <c r="M559">
        <f t="shared" si="26"/>
        <v>108</v>
      </c>
    </row>
    <row r="560" ht="13" hidden="1" customHeight="1" spans="1:13">
      <c r="A560" t="str">
        <f t="shared" si="24"/>
        <v>,1624713</v>
      </c>
      <c r="B560" t="str">
        <f>VLOOKUP(E560,HOP!$B$12:$J$744,9,0)</f>
        <v>携程盛景直连</v>
      </c>
      <c r="C560" t="str">
        <f>VLOOKUP(E560,HOP!$B$12:$G$744,6,0)</f>
        <v>USD</v>
      </c>
      <c r="D560" t="str">
        <f>VLOOKUP(E560,Sheet1!$B$1:$C$733,2,0)</f>
        <v>1624713</v>
      </c>
      <c r="E560" s="8" t="s">
        <v>3153</v>
      </c>
      <c r="F560" s="9">
        <v>173</v>
      </c>
      <c r="G560">
        <f t="shared" si="25"/>
        <v>173</v>
      </c>
      <c r="H560">
        <f>VLOOKUP(E560,'[1]Booking Info'!$B$12:$H$613,7,0)-F560</f>
        <v>0</v>
      </c>
      <c r="J560" s="12" t="s">
        <v>1772</v>
      </c>
      <c r="K560" s="12" t="s">
        <v>1768</v>
      </c>
      <c r="L560" s="13">
        <v>16</v>
      </c>
      <c r="M560">
        <f t="shared" si="26"/>
        <v>16</v>
      </c>
    </row>
    <row r="561" ht="13" hidden="1" customHeight="1" spans="1:13">
      <c r="A561" t="str">
        <f t="shared" si="24"/>
        <v>,1629756</v>
      </c>
      <c r="B561" t="str">
        <f>VLOOKUP(E561,HOP!$B$12:$J$744,9,0)</f>
        <v>携程盛景直连</v>
      </c>
      <c r="C561" t="str">
        <f>VLOOKUP(E561,HOP!$B$12:$G$744,6,0)</f>
        <v>USD</v>
      </c>
      <c r="D561" t="str">
        <f>VLOOKUP(E561,Sheet1!$B$1:$C$733,2,0)</f>
        <v>1629756</v>
      </c>
      <c r="E561" s="8" t="s">
        <v>3159</v>
      </c>
      <c r="F561" s="9">
        <v>244</v>
      </c>
      <c r="G561">
        <f t="shared" si="25"/>
        <v>244</v>
      </c>
      <c r="H561">
        <f>VLOOKUP(E561,'[1]Booking Info'!$B$12:$H$613,7,0)-F561</f>
        <v>0</v>
      </c>
      <c r="J561" s="12" t="s">
        <v>2850</v>
      </c>
      <c r="K561" s="12" t="s">
        <v>2845</v>
      </c>
      <c r="L561" s="13">
        <v>342</v>
      </c>
      <c r="M561">
        <f t="shared" si="26"/>
        <v>342</v>
      </c>
    </row>
    <row r="562" ht="13" hidden="1" customHeight="1" spans="1:13">
      <c r="A562" t="str">
        <f t="shared" si="24"/>
        <v>,1549070</v>
      </c>
      <c r="B562" t="str">
        <f>VLOOKUP(E562,HOP!$B$12:$J$744,9,0)</f>
        <v>携程盛景直连</v>
      </c>
      <c r="C562" t="str">
        <f>VLOOKUP(E562,HOP!$B$12:$G$744,6,0)</f>
        <v>RMB</v>
      </c>
      <c r="D562" t="str">
        <f>VLOOKUP(E562,Sheet1!$B$1:$C$733,2,0)</f>
        <v>1549070</v>
      </c>
      <c r="E562" s="8" t="s">
        <v>3163</v>
      </c>
      <c r="F562" s="9">
        <v>2450</v>
      </c>
      <c r="G562">
        <f t="shared" si="25"/>
        <v>2450</v>
      </c>
      <c r="J562" s="12" t="s">
        <v>349</v>
      </c>
      <c r="K562" s="12" t="s">
        <v>343</v>
      </c>
      <c r="L562" s="13">
        <v>209</v>
      </c>
      <c r="M562">
        <f t="shared" si="26"/>
        <v>209</v>
      </c>
    </row>
    <row r="563" ht="13" hidden="1" customHeight="1" spans="1:13">
      <c r="A563" t="str">
        <f t="shared" si="24"/>
        <v>,1602135</v>
      </c>
      <c r="B563" t="str">
        <f>VLOOKUP(E563,HOP!$B$12:$J$744,9,0)</f>
        <v>携程盛景直连</v>
      </c>
      <c r="C563" t="str">
        <f>VLOOKUP(E563,HOP!$B$12:$G$744,6,0)</f>
        <v>RMB</v>
      </c>
      <c r="D563" t="str">
        <f>VLOOKUP(E563,Sheet1!$B$1:$C$733,2,0)</f>
        <v>1602135</v>
      </c>
      <c r="E563" s="8" t="s">
        <v>3169</v>
      </c>
      <c r="F563" s="9">
        <v>1690</v>
      </c>
      <c r="G563">
        <f t="shared" si="25"/>
        <v>1690</v>
      </c>
      <c r="J563" s="12" t="s">
        <v>2212</v>
      </c>
      <c r="K563" s="12" t="s">
        <v>2206</v>
      </c>
      <c r="L563" s="13">
        <v>227</v>
      </c>
      <c r="M563">
        <f t="shared" si="26"/>
        <v>227</v>
      </c>
    </row>
    <row r="564" ht="13" hidden="1" customHeight="1" spans="1:13">
      <c r="A564" t="str">
        <f t="shared" si="24"/>
        <v>,1633884</v>
      </c>
      <c r="B564" t="str">
        <f>VLOOKUP(E564,HOP!$B$12:$J$744,9,0)</f>
        <v>携程盛景直连</v>
      </c>
      <c r="C564" t="str">
        <f>VLOOKUP(E564,HOP!$B$12:$G$744,6,0)</f>
        <v>USD</v>
      </c>
      <c r="D564" t="str">
        <f>VLOOKUP(E564,Sheet1!$B$1:$C$733,2,0)</f>
        <v>1633884</v>
      </c>
      <c r="E564" s="8" t="s">
        <v>3176</v>
      </c>
      <c r="F564" s="9">
        <v>101</v>
      </c>
      <c r="G564">
        <f t="shared" si="25"/>
        <v>101</v>
      </c>
      <c r="H564">
        <f>VLOOKUP(E564,'[1]Booking Info'!$B$12:$H$613,7,0)-F564</f>
        <v>0</v>
      </c>
      <c r="J564" s="12" t="s">
        <v>653</v>
      </c>
      <c r="K564" s="12" t="s">
        <v>648</v>
      </c>
      <c r="L564" s="13">
        <v>974</v>
      </c>
      <c r="M564">
        <f t="shared" si="26"/>
        <v>974</v>
      </c>
    </row>
    <row r="565" ht="13" hidden="1" customHeight="1" spans="1:13">
      <c r="A565" t="str">
        <f t="shared" si="24"/>
        <v>,1555295</v>
      </c>
      <c r="B565" t="str">
        <f>VLOOKUP(E565,HOP!$B$12:$J$744,9,0)</f>
        <v>携程盛景直连</v>
      </c>
      <c r="C565" t="str">
        <f>VLOOKUP(E565,HOP!$B$12:$G$744,6,0)</f>
        <v>RMB</v>
      </c>
      <c r="D565" t="str">
        <f>VLOOKUP(E565,Sheet1!$B$1:$C$733,2,0)</f>
        <v>1555295</v>
      </c>
      <c r="E565" s="8" t="s">
        <v>3183</v>
      </c>
      <c r="F565" s="9">
        <v>1227</v>
      </c>
      <c r="G565">
        <f t="shared" si="25"/>
        <v>1227</v>
      </c>
      <c r="J565" s="12" t="s">
        <v>1968</v>
      </c>
      <c r="K565" s="12" t="s">
        <v>1964</v>
      </c>
      <c r="L565" s="13">
        <v>920</v>
      </c>
      <c r="M565">
        <f t="shared" si="26"/>
        <v>920</v>
      </c>
    </row>
    <row r="566" ht="13" hidden="1" customHeight="1" spans="1:13">
      <c r="A566" t="str">
        <f t="shared" si="24"/>
        <v>,1623960</v>
      </c>
      <c r="B566" t="str">
        <f>VLOOKUP(E566,HOP!$B$12:$J$744,9,0)</f>
        <v>携程盛景直连</v>
      </c>
      <c r="C566" t="str">
        <f>VLOOKUP(E566,HOP!$B$12:$G$744,6,0)</f>
        <v>USD</v>
      </c>
      <c r="D566" t="str">
        <f>VLOOKUP(E566,Sheet1!$B$1:$C$733,2,0)</f>
        <v>1623960</v>
      </c>
      <c r="E566" s="8" t="s">
        <v>3189</v>
      </c>
      <c r="F566" s="9">
        <v>232</v>
      </c>
      <c r="G566">
        <f t="shared" si="25"/>
        <v>232</v>
      </c>
      <c r="H566">
        <f>VLOOKUP(E566,'[1]Booking Info'!$B$12:$H$613,7,0)-F566</f>
        <v>0</v>
      </c>
      <c r="J566" s="12" t="s">
        <v>3336</v>
      </c>
      <c r="K566" s="12" t="s">
        <v>3332</v>
      </c>
      <c r="L566" s="13">
        <v>59</v>
      </c>
      <c r="M566">
        <f t="shared" si="26"/>
        <v>59</v>
      </c>
    </row>
    <row r="567" ht="13" hidden="1" customHeight="1" spans="1:13">
      <c r="A567" t="str">
        <f t="shared" si="24"/>
        <v>,1634800</v>
      </c>
      <c r="B567" t="str">
        <f>VLOOKUP(E567,HOP!$B$12:$J$744,9,0)</f>
        <v>携程盛景直连</v>
      </c>
      <c r="C567" t="str">
        <f>VLOOKUP(E567,HOP!$B$12:$G$744,6,0)</f>
        <v>USD</v>
      </c>
      <c r="D567" t="str">
        <f>VLOOKUP(E567,Sheet1!$B$1:$C$733,2,0)</f>
        <v>1634800</v>
      </c>
      <c r="E567" s="8" t="s">
        <v>3193</v>
      </c>
      <c r="F567" s="9">
        <v>63</v>
      </c>
      <c r="G567">
        <f t="shared" si="25"/>
        <v>63</v>
      </c>
      <c r="H567">
        <f>VLOOKUP(E567,'[1]Booking Info'!$B$12:$H$613,7,0)-F567</f>
        <v>0</v>
      </c>
      <c r="J567" s="12" t="s">
        <v>468</v>
      </c>
      <c r="K567" s="12" t="s">
        <v>462</v>
      </c>
      <c r="L567" s="13">
        <v>260</v>
      </c>
      <c r="M567">
        <f t="shared" si="26"/>
        <v>260</v>
      </c>
    </row>
    <row r="568" ht="13" hidden="1" customHeight="1" spans="1:13">
      <c r="A568" t="str">
        <f t="shared" si="24"/>
        <v>,1633662</v>
      </c>
      <c r="B568" t="str">
        <f>VLOOKUP(E568,HOP!$B$12:$J$744,9,0)</f>
        <v>携程盛景直连</v>
      </c>
      <c r="C568" t="str">
        <f>VLOOKUP(E568,HOP!$B$12:$G$744,6,0)</f>
        <v>USD</v>
      </c>
      <c r="D568" t="str">
        <f>VLOOKUP(E568,Sheet1!$B$1:$C$733,2,0)</f>
        <v>1633662</v>
      </c>
      <c r="E568" s="8" t="s">
        <v>3199</v>
      </c>
      <c r="F568" s="9">
        <v>53</v>
      </c>
      <c r="G568">
        <f t="shared" si="25"/>
        <v>53</v>
      </c>
      <c r="H568">
        <f>VLOOKUP(E568,'[1]Booking Info'!$B$12:$H$613,7,0)-F568</f>
        <v>0</v>
      </c>
      <c r="J568" s="12" t="s">
        <v>1273</v>
      </c>
      <c r="K568" s="12" t="s">
        <v>1270</v>
      </c>
      <c r="L568" s="13">
        <v>288</v>
      </c>
      <c r="M568">
        <f t="shared" si="26"/>
        <v>288</v>
      </c>
    </row>
    <row r="569" ht="13" hidden="1" customHeight="1" spans="1:13">
      <c r="A569" t="str">
        <f t="shared" si="24"/>
        <v>,1634305</v>
      </c>
      <c r="B569" t="str">
        <f>VLOOKUP(E569,HOP!$B$12:$J$744,9,0)</f>
        <v>携程盛景直连</v>
      </c>
      <c r="C569" t="str">
        <f>VLOOKUP(E569,HOP!$B$12:$G$744,6,0)</f>
        <v>USD</v>
      </c>
      <c r="D569" t="str">
        <f>VLOOKUP(E569,Sheet1!$B$1:$C$733,2,0)</f>
        <v>1634305</v>
      </c>
      <c r="E569" s="8" t="s">
        <v>3203</v>
      </c>
      <c r="F569" s="9">
        <v>104</v>
      </c>
      <c r="G569">
        <f t="shared" si="25"/>
        <v>104</v>
      </c>
      <c r="H569">
        <f>VLOOKUP(E569,'[1]Booking Info'!$B$12:$H$613,7,0)-F569</f>
        <v>0</v>
      </c>
      <c r="J569" s="12" t="s">
        <v>1183</v>
      </c>
      <c r="K569" s="12" t="s">
        <v>1179</v>
      </c>
      <c r="L569" s="13">
        <v>47</v>
      </c>
      <c r="M569">
        <f t="shared" si="26"/>
        <v>47</v>
      </c>
    </row>
    <row r="570" ht="13" hidden="1" customHeight="1" spans="1:13">
      <c r="A570" t="str">
        <f t="shared" si="24"/>
        <v>,1632991</v>
      </c>
      <c r="B570" t="str">
        <f>VLOOKUP(E570,HOP!$B$12:$J$744,9,0)</f>
        <v>携程盛景直连</v>
      </c>
      <c r="C570" t="str">
        <f>VLOOKUP(E570,HOP!$B$12:$G$744,6,0)</f>
        <v>USD</v>
      </c>
      <c r="D570" t="str">
        <f>VLOOKUP(E570,Sheet1!$B$1:$C$733,2,0)</f>
        <v>1632991</v>
      </c>
      <c r="E570" s="8" t="s">
        <v>3208</v>
      </c>
      <c r="F570" s="9">
        <v>46</v>
      </c>
      <c r="G570">
        <f t="shared" si="25"/>
        <v>46</v>
      </c>
      <c r="H570">
        <f>VLOOKUP(E570,'[1]Booking Info'!$B$12:$H$613,7,0)-F570</f>
        <v>0</v>
      </c>
      <c r="J570" s="12" t="s">
        <v>2502</v>
      </c>
      <c r="K570" s="12" t="s">
        <v>2496</v>
      </c>
      <c r="L570" s="13">
        <v>55</v>
      </c>
      <c r="M570">
        <f t="shared" si="26"/>
        <v>55</v>
      </c>
    </row>
    <row r="571" ht="13" hidden="1" customHeight="1" spans="1:13">
      <c r="A571" t="str">
        <f t="shared" si="24"/>
        <v>,1595209</v>
      </c>
      <c r="B571" t="str">
        <f>VLOOKUP(E571,HOP!$B$12:$J$744,9,0)</f>
        <v>携程盛景直连</v>
      </c>
      <c r="C571" t="str">
        <f>VLOOKUP(E571,HOP!$B$12:$G$744,6,0)</f>
        <v>RMB</v>
      </c>
      <c r="D571" t="str">
        <f>VLOOKUP(E571,Sheet1!$B$1:$C$733,2,0)</f>
        <v>1595209</v>
      </c>
      <c r="E571" s="8" t="s">
        <v>3215</v>
      </c>
      <c r="F571" s="9">
        <v>3561</v>
      </c>
      <c r="G571">
        <f t="shared" si="25"/>
        <v>3561</v>
      </c>
      <c r="J571" s="12" t="s">
        <v>1602</v>
      </c>
      <c r="K571" s="12" t="s">
        <v>1596</v>
      </c>
      <c r="L571" s="13">
        <v>127</v>
      </c>
      <c r="M571">
        <f t="shared" si="26"/>
        <v>127</v>
      </c>
    </row>
    <row r="572" ht="13" hidden="1" customHeight="1" spans="1:13">
      <c r="A572" t="str">
        <f t="shared" si="24"/>
        <v>,1635037</v>
      </c>
      <c r="B572" t="str">
        <f>VLOOKUP(E572,HOP!$B$12:$J$744,9,0)</f>
        <v>携程盛景直连</v>
      </c>
      <c r="C572" t="str">
        <f>VLOOKUP(E572,HOP!$B$12:$G$744,6,0)</f>
        <v>USD</v>
      </c>
      <c r="D572" t="str">
        <f>VLOOKUP(E572,Sheet1!$B$1:$C$733,2,0)</f>
        <v>1635037</v>
      </c>
      <c r="E572" s="8" t="s">
        <v>3221</v>
      </c>
      <c r="F572" s="9">
        <v>131</v>
      </c>
      <c r="G572">
        <f t="shared" si="25"/>
        <v>131</v>
      </c>
      <c r="H572">
        <f>VLOOKUP(E572,'[1]Booking Info'!$B$12:$H$613,7,0)-F572</f>
        <v>0</v>
      </c>
      <c r="J572" s="12" t="s">
        <v>3675</v>
      </c>
      <c r="K572" s="12" t="s">
        <v>3670</v>
      </c>
      <c r="L572" s="13">
        <v>35</v>
      </c>
      <c r="M572">
        <f t="shared" si="26"/>
        <v>35</v>
      </c>
    </row>
    <row r="573" ht="13" hidden="1" customHeight="1" spans="1:13">
      <c r="A573" t="str">
        <f t="shared" si="24"/>
        <v>,1632077</v>
      </c>
      <c r="B573" t="str">
        <f>VLOOKUP(E573,HOP!$B$12:$J$744,9,0)</f>
        <v>携程盛景直连</v>
      </c>
      <c r="C573" t="str">
        <f>VLOOKUP(E573,HOP!$B$12:$G$744,6,0)</f>
        <v>USD</v>
      </c>
      <c r="D573" t="str">
        <f>VLOOKUP(E573,Sheet1!$B$1:$C$733,2,0)</f>
        <v>1632077</v>
      </c>
      <c r="E573" s="8" t="s">
        <v>3225</v>
      </c>
      <c r="F573" s="9">
        <v>192</v>
      </c>
      <c r="G573">
        <f t="shared" si="25"/>
        <v>192</v>
      </c>
      <c r="H573">
        <f>VLOOKUP(E573,'[1]Booking Info'!$B$12:$H$613,7,0)-F573</f>
        <v>0</v>
      </c>
      <c r="J573" s="12" t="s">
        <v>173</v>
      </c>
      <c r="K573" s="12" t="s">
        <v>167</v>
      </c>
      <c r="L573" s="13">
        <v>211</v>
      </c>
      <c r="M573">
        <f t="shared" si="26"/>
        <v>211</v>
      </c>
    </row>
    <row r="574" ht="13" hidden="1" customHeight="1" spans="1:13">
      <c r="A574" t="str">
        <f t="shared" si="24"/>
        <v>,1633750</v>
      </c>
      <c r="B574" t="str">
        <f>VLOOKUP(E574,HOP!$B$12:$J$744,9,0)</f>
        <v>携程盛景直连</v>
      </c>
      <c r="C574" t="str">
        <f>VLOOKUP(E574,HOP!$B$12:$G$744,6,0)</f>
        <v>USD</v>
      </c>
      <c r="D574" t="str">
        <f>VLOOKUP(E574,Sheet1!$B$1:$C$733,2,0)</f>
        <v>1633750</v>
      </c>
      <c r="E574" s="8" t="s">
        <v>3229</v>
      </c>
      <c r="F574" s="9">
        <v>193</v>
      </c>
      <c r="G574">
        <f t="shared" si="25"/>
        <v>193</v>
      </c>
      <c r="H574">
        <f>VLOOKUP(E574,'[1]Booking Info'!$B$12:$H$613,7,0)-F574</f>
        <v>0</v>
      </c>
      <c r="J574" s="12" t="s">
        <v>2728</v>
      </c>
      <c r="K574" s="12" t="s">
        <v>2722</v>
      </c>
      <c r="L574" s="13">
        <v>662</v>
      </c>
      <c r="M574">
        <f t="shared" si="26"/>
        <v>662</v>
      </c>
    </row>
    <row r="575" ht="13" hidden="1" customHeight="1" spans="1:13">
      <c r="A575" t="str">
        <f t="shared" si="24"/>
        <v>,1634395</v>
      </c>
      <c r="B575" t="str">
        <f>VLOOKUP(E575,HOP!$B$12:$J$744,9,0)</f>
        <v>携程盛景直连</v>
      </c>
      <c r="C575" t="str">
        <f>VLOOKUP(E575,HOP!$B$12:$G$744,6,0)</f>
        <v>USD</v>
      </c>
      <c r="D575" t="str">
        <f>VLOOKUP(E575,Sheet1!$B$1:$C$733,2,0)</f>
        <v>1634395</v>
      </c>
      <c r="E575" s="8" t="s">
        <v>3233</v>
      </c>
      <c r="F575" s="9">
        <v>77</v>
      </c>
      <c r="G575">
        <f t="shared" si="25"/>
        <v>77</v>
      </c>
      <c r="H575">
        <f>VLOOKUP(E575,'[1]Booking Info'!$B$12:$H$613,7,0)-F575</f>
        <v>0</v>
      </c>
      <c r="J575" s="12" t="s">
        <v>2104</v>
      </c>
      <c r="K575" s="12" t="s">
        <v>2100</v>
      </c>
      <c r="L575" s="13">
        <v>253</v>
      </c>
      <c r="M575">
        <f t="shared" si="26"/>
        <v>253</v>
      </c>
    </row>
    <row r="576" ht="13" hidden="1" customHeight="1" spans="1:13">
      <c r="A576" t="str">
        <f t="shared" si="24"/>
        <v>,1626561</v>
      </c>
      <c r="B576" t="str">
        <f>VLOOKUP(E576,HOP!$B$12:$J$744,9,0)</f>
        <v>携程盛景直连</v>
      </c>
      <c r="C576" t="str">
        <f>VLOOKUP(E576,HOP!$B$12:$G$744,6,0)</f>
        <v>USD</v>
      </c>
      <c r="D576" t="str">
        <f>VLOOKUP(E576,Sheet1!$B$1:$C$733,2,0)</f>
        <v>1626561</v>
      </c>
      <c r="E576" s="8" t="s">
        <v>3238</v>
      </c>
      <c r="F576" s="9">
        <v>512</v>
      </c>
      <c r="G576">
        <f t="shared" si="25"/>
        <v>512</v>
      </c>
      <c r="H576">
        <f>VLOOKUP(E576,'[1]Booking Info'!$B$12:$H$613,7,0)-F576</f>
        <v>0</v>
      </c>
      <c r="J576" s="12" t="s">
        <v>3715</v>
      </c>
      <c r="K576" s="12" t="s">
        <v>3711</v>
      </c>
      <c r="L576" s="13">
        <v>156</v>
      </c>
      <c r="M576">
        <f t="shared" si="26"/>
        <v>156</v>
      </c>
    </row>
    <row r="577" ht="13" hidden="1" customHeight="1" spans="1:13">
      <c r="A577" t="str">
        <f t="shared" si="24"/>
        <v>,1632337</v>
      </c>
      <c r="B577" t="str">
        <f>VLOOKUP(E577,HOP!$B$12:$J$744,9,0)</f>
        <v>携程盛景直连</v>
      </c>
      <c r="C577" t="str">
        <f>VLOOKUP(E577,HOP!$B$12:$G$744,6,0)</f>
        <v>USD</v>
      </c>
      <c r="D577" t="str">
        <f>VLOOKUP(E577,Sheet1!$B$1:$C$733,2,0)</f>
        <v>1632337</v>
      </c>
      <c r="E577" s="8" t="s">
        <v>3244</v>
      </c>
      <c r="F577" s="9">
        <v>81</v>
      </c>
      <c r="G577">
        <f t="shared" si="25"/>
        <v>81</v>
      </c>
      <c r="H577">
        <f>VLOOKUP(E577,'[1]Booking Info'!$B$12:$H$613,7,0)-F577</f>
        <v>0</v>
      </c>
      <c r="J577" s="12" t="s">
        <v>2235</v>
      </c>
      <c r="K577" s="12" t="s">
        <v>2229</v>
      </c>
      <c r="L577" s="13">
        <v>222</v>
      </c>
      <c r="M577">
        <f t="shared" si="26"/>
        <v>222</v>
      </c>
    </row>
    <row r="578" ht="13" hidden="1" customHeight="1" spans="1:13">
      <c r="A578" t="str">
        <f t="shared" si="24"/>
        <v>,1632843</v>
      </c>
      <c r="B578" t="str">
        <f>VLOOKUP(E578,HOP!$B$12:$J$744,9,0)</f>
        <v>携程盛景直连</v>
      </c>
      <c r="C578" t="str">
        <f>VLOOKUP(E578,HOP!$B$12:$G$744,6,0)</f>
        <v>USD</v>
      </c>
      <c r="D578" t="str">
        <f>VLOOKUP(E578,Sheet1!$B$1:$C$733,2,0)</f>
        <v>1632843</v>
      </c>
      <c r="E578" s="8" t="s">
        <v>3249</v>
      </c>
      <c r="F578" s="9">
        <v>103</v>
      </c>
      <c r="G578">
        <f t="shared" si="25"/>
        <v>103</v>
      </c>
      <c r="H578">
        <f>VLOOKUP(E578,'[1]Booking Info'!$B$12:$H$613,7,0)-F578</f>
        <v>0</v>
      </c>
      <c r="J578" s="12" t="s">
        <v>1595</v>
      </c>
      <c r="K578" s="12" t="s">
        <v>1591</v>
      </c>
      <c r="L578" s="13">
        <v>72</v>
      </c>
      <c r="M578">
        <f t="shared" si="26"/>
        <v>72</v>
      </c>
    </row>
    <row r="579" ht="13" hidden="1" customHeight="1" spans="1:13">
      <c r="A579" t="str">
        <f t="shared" ref="A579:A642" si="27">$A$1&amp;D579</f>
        <v>,1633539</v>
      </c>
      <c r="B579" t="str">
        <f>VLOOKUP(E579,HOP!$B$12:$J$744,9,0)</f>
        <v>携程盛景直连</v>
      </c>
      <c r="C579" t="str">
        <f>VLOOKUP(E579,HOP!$B$12:$G$744,6,0)</f>
        <v>USD</v>
      </c>
      <c r="D579" t="str">
        <f>VLOOKUP(E579,Sheet1!$B$1:$C$733,2,0)</f>
        <v>1633539</v>
      </c>
      <c r="E579" s="8" t="s">
        <v>3253</v>
      </c>
      <c r="F579" s="9">
        <v>196</v>
      </c>
      <c r="G579">
        <f t="shared" ref="G579:G642" si="28">SUMIF($K$1:$K$733,E579,$L$1:$L$733)</f>
        <v>196</v>
      </c>
      <c r="H579">
        <f>VLOOKUP(E579,'[1]Booking Info'!$B$12:$H$613,7,0)-F579</f>
        <v>0</v>
      </c>
      <c r="J579" s="12" t="s">
        <v>3935</v>
      </c>
      <c r="K579" s="12" t="s">
        <v>3932</v>
      </c>
      <c r="L579" s="13">
        <v>96</v>
      </c>
      <c r="M579">
        <f t="shared" ref="M579:M642" si="29">VLOOKUP(K579,$E$1:$F$728,2,0)</f>
        <v>96</v>
      </c>
    </row>
    <row r="580" ht="13" hidden="1" customHeight="1" spans="1:13">
      <c r="A580" t="str">
        <f t="shared" si="27"/>
        <v>,1623155</v>
      </c>
      <c r="B580" t="str">
        <f>VLOOKUP(E580,HOP!$B$12:$J$744,9,0)</f>
        <v>携程盛景直连</v>
      </c>
      <c r="C580" t="str">
        <f>VLOOKUP(E580,HOP!$B$12:$G$744,6,0)</f>
        <v>USD</v>
      </c>
      <c r="D580" t="str">
        <f>VLOOKUP(E580,Sheet1!$B$1:$C$733,2,0)</f>
        <v>1623155</v>
      </c>
      <c r="E580" s="8" t="s">
        <v>3258</v>
      </c>
      <c r="F580" s="9">
        <v>540</v>
      </c>
      <c r="G580">
        <f t="shared" si="28"/>
        <v>540</v>
      </c>
      <c r="H580">
        <f>VLOOKUP(E580,'[1]Booking Info'!$B$12:$H$613,7,0)-F580</f>
        <v>0</v>
      </c>
      <c r="J580" s="12" t="s">
        <v>4012</v>
      </c>
      <c r="K580" s="12" t="s">
        <v>4009</v>
      </c>
      <c r="L580" s="13">
        <v>82</v>
      </c>
      <c r="M580">
        <f t="shared" si="29"/>
        <v>82</v>
      </c>
    </row>
    <row r="581" ht="13" hidden="1" customHeight="1" spans="1:13">
      <c r="A581" t="str">
        <f t="shared" si="27"/>
        <v>,1627660</v>
      </c>
      <c r="B581" t="str">
        <f>VLOOKUP(E581,HOP!$B$12:$J$744,9,0)</f>
        <v>携程盛景直连</v>
      </c>
      <c r="C581" t="str">
        <f>VLOOKUP(E581,HOP!$B$12:$G$744,6,0)</f>
        <v>USD</v>
      </c>
      <c r="D581" t="str">
        <f>VLOOKUP(E581,Sheet1!$B$1:$C$733,2,0)</f>
        <v>1627660</v>
      </c>
      <c r="E581" s="8" t="s">
        <v>3262</v>
      </c>
      <c r="F581" s="9">
        <v>395</v>
      </c>
      <c r="G581">
        <f t="shared" si="28"/>
        <v>395</v>
      </c>
      <c r="H581">
        <f>VLOOKUP(E581,'[1]Booking Info'!$B$12:$H$613,7,0)-F581</f>
        <v>0</v>
      </c>
      <c r="J581" s="12" t="s">
        <v>1823</v>
      </c>
      <c r="K581" s="12" t="s">
        <v>1819</v>
      </c>
      <c r="L581" s="13">
        <v>47</v>
      </c>
      <c r="M581">
        <f t="shared" si="29"/>
        <v>47</v>
      </c>
    </row>
    <row r="582" ht="13" hidden="1" customHeight="1" spans="1:13">
      <c r="A582" t="str">
        <f t="shared" si="27"/>
        <v>,1633426</v>
      </c>
      <c r="B582" t="str">
        <f>VLOOKUP(E582,HOP!$B$12:$J$744,9,0)</f>
        <v>携程盛景直连</v>
      </c>
      <c r="C582" t="str">
        <f>VLOOKUP(E582,HOP!$B$12:$G$744,6,0)</f>
        <v>USD</v>
      </c>
      <c r="D582" t="str">
        <f>VLOOKUP(E582,Sheet1!$B$1:$C$733,2,0)</f>
        <v>1633426</v>
      </c>
      <c r="E582" s="8" t="s">
        <v>3266</v>
      </c>
      <c r="F582" s="9">
        <v>142</v>
      </c>
      <c r="G582">
        <f t="shared" si="28"/>
        <v>142</v>
      </c>
      <c r="H582">
        <f>VLOOKUP(E582,'[1]Booking Info'!$B$12:$H$613,7,0)-F582</f>
        <v>0</v>
      </c>
      <c r="J582" s="12" t="s">
        <v>328</v>
      </c>
      <c r="K582" s="12" t="s">
        <v>323</v>
      </c>
      <c r="L582" s="13">
        <v>536</v>
      </c>
      <c r="M582">
        <f t="shared" si="29"/>
        <v>536</v>
      </c>
    </row>
    <row r="583" ht="13" hidden="1" customHeight="1" spans="1:13">
      <c r="A583" t="str">
        <f t="shared" si="27"/>
        <v>,1634987</v>
      </c>
      <c r="B583" t="str">
        <f>VLOOKUP(E583,HOP!$B$12:$J$744,9,0)</f>
        <v>携程盛景直连</v>
      </c>
      <c r="C583" t="str">
        <f>VLOOKUP(E583,HOP!$B$12:$G$744,6,0)</f>
        <v>USD</v>
      </c>
      <c r="D583" t="str">
        <f>VLOOKUP(E583,Sheet1!$B$1:$C$733,2,0)</f>
        <v>1634987</v>
      </c>
      <c r="E583" s="8" t="s">
        <v>3271</v>
      </c>
      <c r="F583" s="9">
        <v>36</v>
      </c>
      <c r="G583">
        <f t="shared" si="28"/>
        <v>36</v>
      </c>
      <c r="H583">
        <f>VLOOKUP(E583,'[1]Booking Info'!$B$12:$H$613,7,0)-F583</f>
        <v>0</v>
      </c>
      <c r="J583" s="12" t="s">
        <v>2576</v>
      </c>
      <c r="K583" s="12" t="s">
        <v>2573</v>
      </c>
      <c r="L583" s="13">
        <v>108</v>
      </c>
      <c r="M583">
        <f t="shared" si="29"/>
        <v>108</v>
      </c>
    </row>
    <row r="584" ht="13" hidden="1" customHeight="1" spans="1:13">
      <c r="A584" t="str">
        <f t="shared" si="27"/>
        <v>,1627742</v>
      </c>
      <c r="B584" t="str">
        <f>VLOOKUP(E584,HOP!$B$12:$J$744,9,0)</f>
        <v>携程盛景直连</v>
      </c>
      <c r="C584" t="str">
        <f>VLOOKUP(E584,HOP!$B$12:$G$744,6,0)</f>
        <v>USD</v>
      </c>
      <c r="D584" t="str">
        <f>VLOOKUP(E584,Sheet1!$B$1:$C$733,2,0)</f>
        <v>1627742</v>
      </c>
      <c r="E584" s="8" t="s">
        <v>3275</v>
      </c>
      <c r="F584" s="9">
        <v>224</v>
      </c>
      <c r="G584">
        <f t="shared" si="28"/>
        <v>224</v>
      </c>
      <c r="H584">
        <f>VLOOKUP(E584,'[1]Booking Info'!$B$12:$H$613,7,0)-F584</f>
        <v>0</v>
      </c>
      <c r="J584" s="12" t="s">
        <v>1979</v>
      </c>
      <c r="K584" s="12" t="s">
        <v>1976</v>
      </c>
      <c r="L584" s="13">
        <v>243</v>
      </c>
      <c r="M584">
        <f t="shared" si="29"/>
        <v>243</v>
      </c>
    </row>
    <row r="585" ht="13" hidden="1" customHeight="1" spans="1:13">
      <c r="A585" t="str">
        <f t="shared" si="27"/>
        <v>,1633570</v>
      </c>
      <c r="B585" t="str">
        <f>VLOOKUP(E585,HOP!$B$12:$J$744,9,0)</f>
        <v>携程盛景直连</v>
      </c>
      <c r="C585" t="str">
        <f>VLOOKUP(E585,HOP!$B$12:$G$744,6,0)</f>
        <v>USD</v>
      </c>
      <c r="D585" t="str">
        <f>VLOOKUP(E585,Sheet1!$B$1:$C$733,2,0)</f>
        <v>1633570</v>
      </c>
      <c r="E585" s="8" t="s">
        <v>3279</v>
      </c>
      <c r="F585" s="9">
        <v>37</v>
      </c>
      <c r="G585">
        <f t="shared" si="28"/>
        <v>37</v>
      </c>
      <c r="H585">
        <f>VLOOKUP(E585,'[1]Booking Info'!$B$12:$H$613,7,0)-F585</f>
        <v>0</v>
      </c>
      <c r="J585" s="12" t="s">
        <v>1642</v>
      </c>
      <c r="K585" s="12" t="s">
        <v>1638</v>
      </c>
      <c r="L585" s="13">
        <v>206</v>
      </c>
      <c r="M585">
        <f t="shared" si="29"/>
        <v>206</v>
      </c>
    </row>
    <row r="586" ht="13" hidden="1" customHeight="1" spans="1:13">
      <c r="A586" t="str">
        <f t="shared" si="27"/>
        <v>,1630011</v>
      </c>
      <c r="B586" t="str">
        <f>VLOOKUP(E586,HOP!$B$12:$J$744,9,0)</f>
        <v>携程盛景直连</v>
      </c>
      <c r="C586" t="str">
        <f>VLOOKUP(E586,HOP!$B$12:$G$744,6,0)</f>
        <v>USD</v>
      </c>
      <c r="D586" t="str">
        <f>VLOOKUP(E586,Sheet1!$B$1:$C$733,2,0)</f>
        <v>1630011</v>
      </c>
      <c r="E586" s="8" t="s">
        <v>3285</v>
      </c>
      <c r="F586" s="9">
        <v>255</v>
      </c>
      <c r="G586">
        <f t="shared" si="28"/>
        <v>255</v>
      </c>
      <c r="H586">
        <f>VLOOKUP(E586,'[1]Booking Info'!$B$12:$H$613,7,0)-F586</f>
        <v>0</v>
      </c>
      <c r="J586" s="12" t="s">
        <v>2772</v>
      </c>
      <c r="K586" s="12" t="s">
        <v>2768</v>
      </c>
      <c r="L586" s="13">
        <v>252</v>
      </c>
      <c r="M586">
        <f t="shared" si="29"/>
        <v>252</v>
      </c>
    </row>
    <row r="587" ht="13" hidden="1" customHeight="1" spans="1:13">
      <c r="A587" t="str">
        <f t="shared" si="27"/>
        <v>,1631209</v>
      </c>
      <c r="B587" t="str">
        <f>VLOOKUP(E587,HOP!$B$12:$J$744,9,0)</f>
        <v>携程盛景直连</v>
      </c>
      <c r="C587" t="str">
        <f>VLOOKUP(E587,HOP!$B$12:$G$744,6,0)</f>
        <v>USD</v>
      </c>
      <c r="D587" t="str">
        <f>VLOOKUP(E587,Sheet1!$B$1:$C$733,2,0)</f>
        <v>1631209</v>
      </c>
      <c r="E587" s="8" t="s">
        <v>3290</v>
      </c>
      <c r="F587" s="9">
        <v>48</v>
      </c>
      <c r="G587">
        <f t="shared" si="28"/>
        <v>48</v>
      </c>
      <c r="H587">
        <f>VLOOKUP(E587,'[1]Booking Info'!$B$12:$H$613,7,0)-F587</f>
        <v>0</v>
      </c>
      <c r="J587" s="12" t="s">
        <v>2606</v>
      </c>
      <c r="K587" s="12" t="s">
        <v>2600</v>
      </c>
      <c r="L587" s="13">
        <v>1280</v>
      </c>
      <c r="M587">
        <f t="shared" si="29"/>
        <v>1280</v>
      </c>
    </row>
    <row r="588" ht="13" hidden="1" customHeight="1" spans="1:13">
      <c r="A588" t="str">
        <f t="shared" si="27"/>
        <v>,1630000</v>
      </c>
      <c r="B588" t="str">
        <f>VLOOKUP(E588,HOP!$B$12:$J$744,9,0)</f>
        <v>携程盛景直连</v>
      </c>
      <c r="C588" t="str">
        <f>VLOOKUP(E588,HOP!$B$12:$G$744,6,0)</f>
        <v>USD</v>
      </c>
      <c r="D588" t="str">
        <f>VLOOKUP(E588,Sheet1!$B$1:$C$733,2,0)</f>
        <v>1630000</v>
      </c>
      <c r="E588" s="8" t="s">
        <v>3295</v>
      </c>
      <c r="F588" s="9">
        <v>906</v>
      </c>
      <c r="G588">
        <f t="shared" si="28"/>
        <v>906</v>
      </c>
      <c r="H588">
        <f>VLOOKUP(E588,'[1]Booking Info'!$B$12:$H$613,7,0)-F588</f>
        <v>0</v>
      </c>
      <c r="J588" s="12" t="s">
        <v>2308</v>
      </c>
      <c r="K588" s="12" t="s">
        <v>2306</v>
      </c>
      <c r="L588" s="13">
        <v>70</v>
      </c>
      <c r="M588">
        <f t="shared" si="29"/>
        <v>70</v>
      </c>
    </row>
    <row r="589" ht="13" hidden="1" customHeight="1" spans="1:13">
      <c r="A589" t="str">
        <f t="shared" si="27"/>
        <v>,1634819</v>
      </c>
      <c r="B589" t="str">
        <f>VLOOKUP(E589,HOP!$B$12:$J$744,9,0)</f>
        <v>携程盛景直连</v>
      </c>
      <c r="C589" t="str">
        <f>VLOOKUP(E589,HOP!$B$12:$G$744,6,0)</f>
        <v>USD</v>
      </c>
      <c r="D589" t="str">
        <f>VLOOKUP(E589,Sheet1!$B$1:$C$733,2,0)</f>
        <v>1634819</v>
      </c>
      <c r="E589" s="8" t="s">
        <v>3302</v>
      </c>
      <c r="F589" s="9">
        <v>153</v>
      </c>
      <c r="G589">
        <f t="shared" si="28"/>
        <v>153</v>
      </c>
      <c r="H589">
        <f>VLOOKUP(E589,'[1]Booking Info'!$B$12:$H$613,7,0)-F589</f>
        <v>0</v>
      </c>
      <c r="J589" s="12" t="s">
        <v>3872</v>
      </c>
      <c r="K589" s="12" t="s">
        <v>3868</v>
      </c>
      <c r="L589" s="13">
        <v>584</v>
      </c>
      <c r="M589">
        <f t="shared" si="29"/>
        <v>584</v>
      </c>
    </row>
    <row r="590" ht="13" hidden="1" customHeight="1" spans="1:13">
      <c r="A590" t="str">
        <f t="shared" si="27"/>
        <v>,1632264</v>
      </c>
      <c r="B590" t="str">
        <f>VLOOKUP(E590,HOP!$B$12:$J$744,9,0)</f>
        <v>携程盛景直连</v>
      </c>
      <c r="C590" t="str">
        <f>VLOOKUP(E590,HOP!$B$12:$G$744,6,0)</f>
        <v>USD</v>
      </c>
      <c r="D590" t="str">
        <f>VLOOKUP(E590,Sheet1!$B$1:$C$733,2,0)</f>
        <v>1632264</v>
      </c>
      <c r="E590" s="8" t="s">
        <v>3306</v>
      </c>
      <c r="F590" s="9">
        <v>171</v>
      </c>
      <c r="G590">
        <f t="shared" si="28"/>
        <v>171</v>
      </c>
      <c r="H590">
        <f>VLOOKUP(E590,'[1]Booking Info'!$B$12:$H$613,7,0)-F590</f>
        <v>0</v>
      </c>
      <c r="J590" s="12" t="s">
        <v>2835</v>
      </c>
      <c r="K590" s="12" t="s">
        <v>2832</v>
      </c>
      <c r="L590" s="13">
        <v>180</v>
      </c>
      <c r="M590">
        <f t="shared" si="29"/>
        <v>180</v>
      </c>
    </row>
    <row r="591" ht="13" hidden="1" customHeight="1" spans="1:13">
      <c r="A591" t="str">
        <f t="shared" si="27"/>
        <v>,1635059</v>
      </c>
      <c r="B591" t="str">
        <f>VLOOKUP(E591,HOP!$B$12:$J$744,9,0)</f>
        <v>携程盛景直连</v>
      </c>
      <c r="C591" t="str">
        <f>VLOOKUP(E591,HOP!$B$12:$G$744,6,0)</f>
        <v>USD</v>
      </c>
      <c r="D591" t="str">
        <f>VLOOKUP(E591,Sheet1!$B$1:$C$733,2,0)</f>
        <v>1635059</v>
      </c>
      <c r="E591" s="8" t="s">
        <v>3311</v>
      </c>
      <c r="F591" s="9">
        <v>60</v>
      </c>
      <c r="G591">
        <f t="shared" si="28"/>
        <v>60</v>
      </c>
      <c r="H591">
        <f>VLOOKUP(E591,'[1]Booking Info'!$B$12:$H$613,7,0)-F591</f>
        <v>0</v>
      </c>
      <c r="J591" s="12" t="s">
        <v>3697</v>
      </c>
      <c r="K591" s="12" t="s">
        <v>3694</v>
      </c>
      <c r="L591" s="13">
        <v>855</v>
      </c>
      <c r="M591">
        <f t="shared" si="29"/>
        <v>855</v>
      </c>
    </row>
    <row r="592" ht="13" hidden="1" customHeight="1" spans="1:13">
      <c r="A592" t="str">
        <f t="shared" si="27"/>
        <v>,1633567</v>
      </c>
      <c r="B592" t="str">
        <f>VLOOKUP(E592,HOP!$B$12:$J$744,9,0)</f>
        <v>携程盛景直连</v>
      </c>
      <c r="C592" t="str">
        <f>VLOOKUP(E592,HOP!$B$12:$G$744,6,0)</f>
        <v>USD</v>
      </c>
      <c r="D592" t="str">
        <f>VLOOKUP(E592,Sheet1!$B$1:$C$733,2,0)</f>
        <v>1633567</v>
      </c>
      <c r="E592" s="8" t="s">
        <v>3317</v>
      </c>
      <c r="F592" s="9">
        <v>137</v>
      </c>
      <c r="G592">
        <f t="shared" si="28"/>
        <v>137</v>
      </c>
      <c r="H592">
        <f>VLOOKUP(E592,'[1]Booking Info'!$B$12:$H$613,7,0)-F592</f>
        <v>0</v>
      </c>
      <c r="J592" s="12" t="s">
        <v>3585</v>
      </c>
      <c r="K592" s="12" t="s">
        <v>3579</v>
      </c>
      <c r="L592" s="13">
        <v>238</v>
      </c>
      <c r="M592">
        <f t="shared" si="29"/>
        <v>238</v>
      </c>
    </row>
    <row r="593" ht="13" hidden="1" customHeight="1" spans="1:13">
      <c r="A593" t="str">
        <f t="shared" si="27"/>
        <v>,1632365</v>
      </c>
      <c r="B593" t="str">
        <f>VLOOKUP(E593,HOP!$B$12:$J$744,9,0)</f>
        <v>携程盛景直连</v>
      </c>
      <c r="C593" t="str">
        <f>VLOOKUP(E593,HOP!$B$12:$G$744,6,0)</f>
        <v>USD</v>
      </c>
      <c r="D593" t="str">
        <f>VLOOKUP(E593,Sheet1!$B$1:$C$733,2,0)</f>
        <v>1632365</v>
      </c>
      <c r="E593" s="8" t="s">
        <v>3323</v>
      </c>
      <c r="F593" s="9">
        <v>104</v>
      </c>
      <c r="G593">
        <f t="shared" si="28"/>
        <v>104</v>
      </c>
      <c r="H593">
        <f>VLOOKUP(E593,'[1]Booking Info'!$B$12:$H$613,7,0)-F593</f>
        <v>0</v>
      </c>
      <c r="J593" s="12" t="s">
        <v>3025</v>
      </c>
      <c r="K593" s="12" t="s">
        <v>3021</v>
      </c>
      <c r="L593" s="13">
        <v>272</v>
      </c>
      <c r="M593">
        <f t="shared" si="29"/>
        <v>272</v>
      </c>
    </row>
    <row r="594" ht="13" hidden="1" customHeight="1" spans="1:13">
      <c r="A594" t="str">
        <f t="shared" si="27"/>
        <v>,1634014</v>
      </c>
      <c r="B594" t="str">
        <f>VLOOKUP(E594,HOP!$B$12:$J$744,9,0)</f>
        <v>携程盛景直连</v>
      </c>
      <c r="C594" t="str">
        <f>VLOOKUP(E594,HOP!$B$12:$G$744,6,0)</f>
        <v>USD</v>
      </c>
      <c r="D594" t="str">
        <f>VLOOKUP(E594,Sheet1!$B$1:$C$733,2,0)</f>
        <v>1634014</v>
      </c>
      <c r="E594" s="8" t="s">
        <v>3329</v>
      </c>
      <c r="F594" s="9">
        <v>65</v>
      </c>
      <c r="G594">
        <f t="shared" si="28"/>
        <v>65</v>
      </c>
      <c r="H594">
        <f>VLOOKUP(E594,'[1]Booking Info'!$B$12:$H$613,7,0)-F594</f>
        <v>0</v>
      </c>
      <c r="J594" s="12" t="s">
        <v>1627</v>
      </c>
      <c r="K594" s="12" t="s">
        <v>1621</v>
      </c>
      <c r="L594" s="13">
        <v>593</v>
      </c>
      <c r="M594">
        <f t="shared" si="29"/>
        <v>593</v>
      </c>
    </row>
    <row r="595" ht="13" hidden="1" customHeight="1" spans="1:13">
      <c r="A595" t="str">
        <f t="shared" si="27"/>
        <v>,1622721</v>
      </c>
      <c r="B595" t="str">
        <f>VLOOKUP(E595,HOP!$B$12:$J$744,9,0)</f>
        <v>携程盛景直连</v>
      </c>
      <c r="C595" t="str">
        <f>VLOOKUP(E595,HOP!$B$12:$G$744,6,0)</f>
        <v>USD</v>
      </c>
      <c r="D595" t="str">
        <f>VLOOKUP(E595,Sheet1!$B$1:$C$733,2,0)</f>
        <v>1622721</v>
      </c>
      <c r="E595" s="8" t="s">
        <v>3332</v>
      </c>
      <c r="F595" s="9">
        <v>59</v>
      </c>
      <c r="G595">
        <f t="shared" si="28"/>
        <v>59</v>
      </c>
      <c r="H595">
        <f>VLOOKUP(E595,'[1]Booking Info'!$B$12:$H$613,7,0)-F595</f>
        <v>0</v>
      </c>
      <c r="J595" s="12" t="s">
        <v>3702</v>
      </c>
      <c r="K595" s="12" t="s">
        <v>3698</v>
      </c>
      <c r="L595" s="13">
        <v>62</v>
      </c>
      <c r="M595">
        <f t="shared" si="29"/>
        <v>62</v>
      </c>
    </row>
    <row r="596" ht="13" hidden="1" customHeight="1" spans="1:13">
      <c r="A596" t="str">
        <f t="shared" si="27"/>
        <v>,1625977</v>
      </c>
      <c r="B596" t="str">
        <f>VLOOKUP(E596,HOP!$B$12:$J$744,9,0)</f>
        <v>携程盛景直连</v>
      </c>
      <c r="C596" t="str">
        <f>VLOOKUP(E596,HOP!$B$12:$G$744,6,0)</f>
        <v>USD</v>
      </c>
      <c r="D596" t="str">
        <f>VLOOKUP(E596,Sheet1!$B$1:$C$733,2,0)</f>
        <v>1625977</v>
      </c>
      <c r="E596" s="8" t="s">
        <v>3337</v>
      </c>
      <c r="F596" s="9">
        <v>113</v>
      </c>
      <c r="G596">
        <f t="shared" si="28"/>
        <v>113</v>
      </c>
      <c r="H596">
        <f>VLOOKUP(E596,'[1]Booking Info'!$B$12:$H$613,7,0)-F596</f>
        <v>0</v>
      </c>
      <c r="J596" s="12" t="s">
        <v>1744</v>
      </c>
      <c r="K596" s="12" t="s">
        <v>1738</v>
      </c>
      <c r="L596" s="13">
        <v>559</v>
      </c>
      <c r="M596">
        <f t="shared" si="29"/>
        <v>559</v>
      </c>
    </row>
    <row r="597" ht="13" hidden="1" customHeight="1" spans="1:13">
      <c r="A597" t="str">
        <f t="shared" si="27"/>
        <v>,1632919</v>
      </c>
      <c r="B597" t="str">
        <f>VLOOKUP(E597,HOP!$B$12:$J$744,9,0)</f>
        <v>携程盛景直连</v>
      </c>
      <c r="C597" t="str">
        <f>VLOOKUP(E597,HOP!$B$12:$G$744,6,0)</f>
        <v>USD</v>
      </c>
      <c r="D597" t="str">
        <f>VLOOKUP(E597,Sheet1!$B$1:$C$733,2,0)</f>
        <v>1632919</v>
      </c>
      <c r="E597" s="8" t="s">
        <v>3341</v>
      </c>
      <c r="F597" s="9">
        <v>126</v>
      </c>
      <c r="G597">
        <f t="shared" si="28"/>
        <v>126</v>
      </c>
      <c r="H597">
        <f>VLOOKUP(E597,'[1]Booking Info'!$B$12:$H$613,7,0)-F597</f>
        <v>0</v>
      </c>
      <c r="J597" s="12" t="s">
        <v>3135</v>
      </c>
      <c r="K597" s="12" t="s">
        <v>3131</v>
      </c>
      <c r="L597" s="13">
        <v>119</v>
      </c>
      <c r="M597">
        <f t="shared" si="29"/>
        <v>119</v>
      </c>
    </row>
    <row r="598" ht="13" hidden="1" customHeight="1" spans="1:13">
      <c r="A598" t="str">
        <f t="shared" si="27"/>
        <v>,1632324</v>
      </c>
      <c r="B598" t="str">
        <f>VLOOKUP(E598,HOP!$B$12:$J$744,9,0)</f>
        <v>携程盛景直连</v>
      </c>
      <c r="C598" t="str">
        <f>VLOOKUP(E598,HOP!$B$12:$G$744,6,0)</f>
        <v>USD</v>
      </c>
      <c r="D598" t="str">
        <f>VLOOKUP(E598,Sheet1!$B$1:$C$733,2,0)</f>
        <v>1632324</v>
      </c>
      <c r="E598" s="8" t="s">
        <v>3346</v>
      </c>
      <c r="F598" s="9">
        <v>555</v>
      </c>
      <c r="G598">
        <f t="shared" si="28"/>
        <v>555</v>
      </c>
      <c r="H598">
        <f>VLOOKUP(E598,'[1]Booking Info'!$B$12:$H$613,7,0)-F598</f>
        <v>0</v>
      </c>
      <c r="J598" s="12" t="s">
        <v>2879</v>
      </c>
      <c r="K598" s="12" t="s">
        <v>2875</v>
      </c>
      <c r="L598" s="13">
        <v>46</v>
      </c>
      <c r="M598">
        <f t="shared" si="29"/>
        <v>46</v>
      </c>
    </row>
    <row r="599" ht="13" hidden="1" customHeight="1" spans="1:13">
      <c r="A599" t="str">
        <f t="shared" si="27"/>
        <v>,1632756</v>
      </c>
      <c r="B599" t="str">
        <f>VLOOKUP(E599,HOP!$B$12:$J$744,9,0)</f>
        <v>携程盛景直连</v>
      </c>
      <c r="C599" t="str">
        <f>VLOOKUP(E599,HOP!$B$12:$G$744,6,0)</f>
        <v>USD</v>
      </c>
      <c r="D599" t="str">
        <f>VLOOKUP(E599,Sheet1!$B$1:$C$733,2,0)</f>
        <v>1632756</v>
      </c>
      <c r="E599" s="8" t="s">
        <v>3352</v>
      </c>
      <c r="F599" s="9">
        <v>201</v>
      </c>
      <c r="G599">
        <f t="shared" si="28"/>
        <v>201</v>
      </c>
      <c r="H599">
        <f>VLOOKUP(E599,'[1]Booking Info'!$B$12:$H$613,7,0)-F599</f>
        <v>0</v>
      </c>
      <c r="J599" s="12" t="s">
        <v>1212</v>
      </c>
      <c r="K599" s="12" t="s">
        <v>1208</v>
      </c>
      <c r="L599" s="13">
        <v>215</v>
      </c>
      <c r="M599">
        <f t="shared" si="29"/>
        <v>215</v>
      </c>
    </row>
    <row r="600" ht="13" hidden="1" customHeight="1" spans="1:13">
      <c r="A600" t="str">
        <f t="shared" si="27"/>
        <v>,1624979</v>
      </c>
      <c r="B600" t="str">
        <f>VLOOKUP(E600,HOP!$B$12:$J$744,9,0)</f>
        <v>携程盛景直连</v>
      </c>
      <c r="C600" t="str">
        <f>VLOOKUP(E600,HOP!$B$12:$G$744,6,0)</f>
        <v>USD</v>
      </c>
      <c r="D600" t="str">
        <f>VLOOKUP(E600,Sheet1!$B$1:$C$733,2,0)</f>
        <v>1624979</v>
      </c>
      <c r="E600" s="8" t="s">
        <v>3359</v>
      </c>
      <c r="F600" s="9">
        <v>164</v>
      </c>
      <c r="G600">
        <f t="shared" si="28"/>
        <v>164</v>
      </c>
      <c r="H600">
        <f>VLOOKUP(E600,'[1]Booking Info'!$B$12:$H$613,7,0)-F600</f>
        <v>0</v>
      </c>
      <c r="J600" s="12" t="s">
        <v>2014</v>
      </c>
      <c r="K600" s="12" t="s">
        <v>2009</v>
      </c>
      <c r="L600" s="13">
        <v>589</v>
      </c>
      <c r="M600">
        <f t="shared" si="29"/>
        <v>589</v>
      </c>
    </row>
    <row r="601" ht="13" hidden="1" customHeight="1" spans="1:13">
      <c r="A601" t="str">
        <f t="shared" si="27"/>
        <v>,1631219</v>
      </c>
      <c r="B601" t="str">
        <f>VLOOKUP(E601,HOP!$B$12:$J$744,9,0)</f>
        <v>携程盛景直连</v>
      </c>
      <c r="C601" t="str">
        <f>VLOOKUP(E601,HOP!$B$12:$G$744,6,0)</f>
        <v>USD</v>
      </c>
      <c r="D601" t="str">
        <f>VLOOKUP(E601,Sheet1!$B$1:$C$733,2,0)</f>
        <v>1631219</v>
      </c>
      <c r="E601" s="8" t="s">
        <v>3366</v>
      </c>
      <c r="F601" s="9">
        <v>81</v>
      </c>
      <c r="G601">
        <f t="shared" si="28"/>
        <v>81</v>
      </c>
      <c r="H601">
        <f>VLOOKUP(E601,'[1]Booking Info'!$B$12:$H$613,7,0)-F601</f>
        <v>0</v>
      </c>
      <c r="J601" s="12" t="s">
        <v>2058</v>
      </c>
      <c r="K601" s="12" t="s">
        <v>2052</v>
      </c>
      <c r="L601" s="13">
        <v>80</v>
      </c>
      <c r="M601">
        <f t="shared" si="29"/>
        <v>80</v>
      </c>
    </row>
    <row r="602" ht="13" hidden="1" customHeight="1" spans="1:13">
      <c r="A602" t="str">
        <f t="shared" si="27"/>
        <v>,1634193</v>
      </c>
      <c r="B602" t="str">
        <f>VLOOKUP(E602,HOP!$B$12:$J$744,9,0)</f>
        <v>携程盛景直连</v>
      </c>
      <c r="C602" t="str">
        <f>VLOOKUP(E602,HOP!$B$12:$G$744,6,0)</f>
        <v>USD</v>
      </c>
      <c r="D602" t="str">
        <f>VLOOKUP(E602,Sheet1!$B$1:$C$733,2,0)</f>
        <v>1634193</v>
      </c>
      <c r="E602" s="8" t="s">
        <v>3373</v>
      </c>
      <c r="F602" s="9">
        <v>23</v>
      </c>
      <c r="G602">
        <f t="shared" si="28"/>
        <v>23</v>
      </c>
      <c r="H602">
        <f>VLOOKUP(E602,'[1]Booking Info'!$B$12:$H$613,7,0)-F602</f>
        <v>0</v>
      </c>
      <c r="J602" s="12" t="s">
        <v>1165</v>
      </c>
      <c r="K602" s="12" t="s">
        <v>1159</v>
      </c>
      <c r="L602" s="13">
        <v>712</v>
      </c>
      <c r="M602">
        <f t="shared" si="29"/>
        <v>712</v>
      </c>
    </row>
    <row r="603" ht="13" hidden="1" customHeight="1" spans="1:13">
      <c r="A603" t="str">
        <f t="shared" si="27"/>
        <v>,1598817</v>
      </c>
      <c r="B603" t="str">
        <f>VLOOKUP(E603,HOP!$B$12:$J$744,9,0)</f>
        <v>携程盛景直连</v>
      </c>
      <c r="C603" t="str">
        <f>VLOOKUP(E603,HOP!$B$12:$G$744,6,0)</f>
        <v>RMB</v>
      </c>
      <c r="D603" t="str">
        <f>VLOOKUP(E603,Sheet1!$B$1:$C$733,2,0)</f>
        <v>1598817</v>
      </c>
      <c r="E603" s="8" t="s">
        <v>3378</v>
      </c>
      <c r="F603" s="9">
        <v>653</v>
      </c>
      <c r="G603">
        <f t="shared" si="28"/>
        <v>653</v>
      </c>
      <c r="J603" s="12" t="s">
        <v>1050</v>
      </c>
      <c r="K603" s="12" t="s">
        <v>1045</v>
      </c>
      <c r="L603" s="13">
        <v>379</v>
      </c>
      <c r="M603">
        <f t="shared" si="29"/>
        <v>379</v>
      </c>
    </row>
    <row r="604" ht="13" customHeight="1" spans="1:13">
      <c r="A604" t="str">
        <f t="shared" si="27"/>
        <v>,1634213</v>
      </c>
      <c r="B604" s="11" t="str">
        <f>VLOOKUP(E604,HOP!$B$12:$J$744,9,0)</f>
        <v>携程盛景直连</v>
      </c>
      <c r="C604" t="str">
        <f>VLOOKUP(E604,HOP!$B$12:$G$744,6,0)</f>
        <v>USD</v>
      </c>
      <c r="D604" t="str">
        <f>VLOOKUP(E604,Sheet1!$B$1:$C$733,2,0)</f>
        <v>1634213</v>
      </c>
      <c r="E604" s="8" t="s">
        <v>3385</v>
      </c>
      <c r="F604" s="9">
        <v>1696</v>
      </c>
      <c r="G604">
        <f t="shared" si="28"/>
        <v>0</v>
      </c>
      <c r="J604" s="12" t="s">
        <v>3064</v>
      </c>
      <c r="K604" s="12" t="s">
        <v>3059</v>
      </c>
      <c r="L604" s="13">
        <v>225</v>
      </c>
      <c r="M604">
        <f t="shared" si="29"/>
        <v>225</v>
      </c>
    </row>
    <row r="605" ht="13" hidden="1" customHeight="1" spans="1:13">
      <c r="A605" t="str">
        <f t="shared" si="27"/>
        <v>,1633605</v>
      </c>
      <c r="B605" t="str">
        <f>VLOOKUP(E605,HOP!$B$12:$J$744,9,0)</f>
        <v>携程盛景直连</v>
      </c>
      <c r="C605" t="str">
        <f>VLOOKUP(E605,HOP!$B$12:$G$744,6,0)</f>
        <v>USD</v>
      </c>
      <c r="D605" t="str">
        <f>VLOOKUP(E605,Sheet1!$B$1:$C$733,2,0)</f>
        <v>1633605</v>
      </c>
      <c r="E605" s="8" t="s">
        <v>3392</v>
      </c>
      <c r="F605" s="9">
        <v>92</v>
      </c>
      <c r="G605">
        <f t="shared" si="28"/>
        <v>92</v>
      </c>
      <c r="H605">
        <f>VLOOKUP(E605,'[1]Booking Info'!$B$12:$H$613,7,0)-F605</f>
        <v>0</v>
      </c>
      <c r="J605" s="12" t="s">
        <v>1525</v>
      </c>
      <c r="K605" s="12" t="s">
        <v>1520</v>
      </c>
      <c r="L605" s="13">
        <v>571</v>
      </c>
      <c r="M605">
        <f t="shared" si="29"/>
        <v>571</v>
      </c>
    </row>
    <row r="606" ht="13" hidden="1" customHeight="1" spans="1:13">
      <c r="A606" t="str">
        <f t="shared" si="27"/>
        <v>,1630689</v>
      </c>
      <c r="B606" t="str">
        <f>VLOOKUP(E606,HOP!$B$12:$J$744,9,0)</f>
        <v>携程盛景直连</v>
      </c>
      <c r="C606" t="str">
        <f>VLOOKUP(E606,HOP!$B$12:$G$744,6,0)</f>
        <v>USD</v>
      </c>
      <c r="D606" t="str">
        <f>VLOOKUP(E606,Sheet1!$B$1:$C$733,2,0)</f>
        <v>1630689</v>
      </c>
      <c r="E606" s="8" t="s">
        <v>3399</v>
      </c>
      <c r="F606" s="9">
        <v>579</v>
      </c>
      <c r="G606">
        <f t="shared" si="28"/>
        <v>579</v>
      </c>
      <c r="H606">
        <f>VLOOKUP(E606,'[1]Booking Info'!$B$12:$H$613,7,0)-F606</f>
        <v>0</v>
      </c>
      <c r="J606" s="12" t="s">
        <v>2642</v>
      </c>
      <c r="K606" s="12" t="s">
        <v>2641</v>
      </c>
      <c r="L606" s="13">
        <v>492</v>
      </c>
      <c r="M606">
        <f t="shared" si="29"/>
        <v>492</v>
      </c>
    </row>
    <row r="607" ht="13" hidden="1" customHeight="1" spans="1:13">
      <c r="A607" t="str">
        <f t="shared" si="27"/>
        <v>,1627503</v>
      </c>
      <c r="B607" t="str">
        <f>VLOOKUP(E607,HOP!$B$12:$J$744,9,0)</f>
        <v>携程盛景直连</v>
      </c>
      <c r="C607" t="str">
        <f>VLOOKUP(E607,HOP!$B$12:$G$744,6,0)</f>
        <v>USD</v>
      </c>
      <c r="D607" t="str">
        <f>VLOOKUP(E607,Sheet1!$B$1:$C$733,2,0)</f>
        <v>1627503</v>
      </c>
      <c r="E607" s="8" t="s">
        <v>3405</v>
      </c>
      <c r="F607" s="9">
        <v>52</v>
      </c>
      <c r="G607">
        <f t="shared" si="28"/>
        <v>52</v>
      </c>
      <c r="H607">
        <f>VLOOKUP(E607,'[1]Booking Info'!$B$12:$H$613,7,0)-F607</f>
        <v>0</v>
      </c>
      <c r="J607" s="12" t="s">
        <v>586</v>
      </c>
      <c r="K607" s="12" t="s">
        <v>581</v>
      </c>
      <c r="L607" s="13">
        <v>480</v>
      </c>
      <c r="M607">
        <f t="shared" si="29"/>
        <v>456</v>
      </c>
    </row>
    <row r="608" ht="13" hidden="1" customHeight="1" spans="1:13">
      <c r="A608" t="str">
        <f t="shared" si="27"/>
        <v>,1632853</v>
      </c>
      <c r="B608" t="str">
        <f>VLOOKUP(E608,HOP!$B$12:$J$744,9,0)</f>
        <v>携程盛景直连</v>
      </c>
      <c r="C608" t="str">
        <f>VLOOKUP(E608,HOP!$B$12:$G$744,6,0)</f>
        <v>USD</v>
      </c>
      <c r="D608" t="str">
        <f>VLOOKUP(E608,Sheet1!$B$1:$C$733,2,0)</f>
        <v>1632853</v>
      </c>
      <c r="E608" s="8" t="s">
        <v>3412</v>
      </c>
      <c r="F608" s="9">
        <v>206</v>
      </c>
      <c r="G608">
        <f t="shared" si="28"/>
        <v>206</v>
      </c>
      <c r="H608">
        <f>VLOOKUP(E608,'[1]Booking Info'!$B$12:$H$613,7,0)-F608</f>
        <v>0</v>
      </c>
      <c r="J608" s="12" t="s">
        <v>716</v>
      </c>
      <c r="K608" s="12" t="s">
        <v>711</v>
      </c>
      <c r="L608" s="13">
        <v>74</v>
      </c>
      <c r="M608">
        <f t="shared" si="29"/>
        <v>74</v>
      </c>
    </row>
    <row r="609" ht="13" hidden="1" customHeight="1" spans="1:13">
      <c r="A609" t="str">
        <f t="shared" si="27"/>
        <v>,1634937</v>
      </c>
      <c r="B609" t="str">
        <f>VLOOKUP(E609,HOP!$B$12:$J$744,9,0)</f>
        <v>携程盛景直连</v>
      </c>
      <c r="C609" t="str">
        <f>VLOOKUP(E609,HOP!$B$12:$G$744,6,0)</f>
        <v>USD</v>
      </c>
      <c r="D609" t="str">
        <f>VLOOKUP(E609,Sheet1!$B$1:$C$733,2,0)</f>
        <v>1634937</v>
      </c>
      <c r="E609" s="8" t="s">
        <v>3416</v>
      </c>
      <c r="F609" s="9">
        <v>64</v>
      </c>
      <c r="G609">
        <f t="shared" si="28"/>
        <v>64</v>
      </c>
      <c r="H609">
        <f>VLOOKUP(E609,'[1]Booking Info'!$B$12:$H$613,7,0)-F609</f>
        <v>0</v>
      </c>
      <c r="J609" s="12" t="s">
        <v>2070</v>
      </c>
      <c r="K609" s="12" t="s">
        <v>2066</v>
      </c>
      <c r="L609" s="13">
        <v>30</v>
      </c>
      <c r="M609">
        <f t="shared" si="29"/>
        <v>30</v>
      </c>
    </row>
    <row r="610" ht="13" hidden="1" customHeight="1" spans="1:13">
      <c r="A610" t="str">
        <f t="shared" si="27"/>
        <v>,1632921</v>
      </c>
      <c r="B610" t="str">
        <f>VLOOKUP(E610,HOP!$B$12:$J$744,9,0)</f>
        <v>携程盛景直连</v>
      </c>
      <c r="C610" t="str">
        <f>VLOOKUP(E610,HOP!$B$12:$G$744,6,0)</f>
        <v>USD</v>
      </c>
      <c r="D610" t="str">
        <f>VLOOKUP(E610,Sheet1!$B$1:$C$733,2,0)</f>
        <v>1632921</v>
      </c>
      <c r="E610" s="8" t="s">
        <v>3420</v>
      </c>
      <c r="F610" s="9">
        <v>116</v>
      </c>
      <c r="G610">
        <f t="shared" si="28"/>
        <v>116</v>
      </c>
      <c r="H610">
        <f>VLOOKUP(E610,'[1]Booking Info'!$B$12:$H$613,7,0)-F610</f>
        <v>0</v>
      </c>
      <c r="J610" s="12" t="s">
        <v>2025</v>
      </c>
      <c r="K610" s="12" t="s">
        <v>2021</v>
      </c>
      <c r="L610" s="13">
        <v>444</v>
      </c>
      <c r="M610">
        <f t="shared" si="29"/>
        <v>444</v>
      </c>
    </row>
    <row r="611" ht="13" hidden="1" customHeight="1" spans="1:13">
      <c r="A611" t="str">
        <f t="shared" si="27"/>
        <v>,1634705</v>
      </c>
      <c r="B611" t="str">
        <f>VLOOKUP(E611,HOP!$B$12:$J$744,9,0)</f>
        <v>携程盛景直连</v>
      </c>
      <c r="C611" t="str">
        <f>VLOOKUP(E611,HOP!$B$12:$G$744,6,0)</f>
        <v>USD</v>
      </c>
      <c r="D611" t="str">
        <f>VLOOKUP(E611,Sheet1!$B$1:$C$733,2,0)</f>
        <v>1634705</v>
      </c>
      <c r="E611" s="8" t="s">
        <v>3425</v>
      </c>
      <c r="F611" s="9">
        <v>104</v>
      </c>
      <c r="G611">
        <f t="shared" si="28"/>
        <v>104</v>
      </c>
      <c r="H611">
        <f>VLOOKUP(E611,'[1]Booking Info'!$B$12:$H$613,7,0)-F611</f>
        <v>0</v>
      </c>
      <c r="J611" s="12" t="s">
        <v>3725</v>
      </c>
      <c r="K611" s="12" t="s">
        <v>3721</v>
      </c>
      <c r="L611" s="13">
        <v>173</v>
      </c>
      <c r="M611">
        <f t="shared" si="29"/>
        <v>173</v>
      </c>
    </row>
    <row r="612" ht="13" hidden="1" customHeight="1" spans="1:13">
      <c r="A612" t="str">
        <f t="shared" si="27"/>
        <v>,1632968</v>
      </c>
      <c r="B612" t="str">
        <f>VLOOKUP(E612,HOP!$B$12:$J$744,9,0)</f>
        <v>携程盛景直连</v>
      </c>
      <c r="C612" t="str">
        <f>VLOOKUP(E612,HOP!$B$12:$G$744,6,0)</f>
        <v>USD</v>
      </c>
      <c r="D612" t="str">
        <f>VLOOKUP(E612,Sheet1!$B$1:$C$733,2,0)</f>
        <v>1632968</v>
      </c>
      <c r="E612" s="8" t="s">
        <v>3429</v>
      </c>
      <c r="F612" s="9">
        <v>97</v>
      </c>
      <c r="G612">
        <f t="shared" si="28"/>
        <v>97</v>
      </c>
      <c r="H612">
        <f>VLOOKUP(E612,'[1]Booking Info'!$B$12:$H$613,7,0)-F612</f>
        <v>0</v>
      </c>
      <c r="J612" s="12" t="s">
        <v>800</v>
      </c>
      <c r="K612" s="12" t="s">
        <v>797</v>
      </c>
      <c r="L612" s="13">
        <v>604</v>
      </c>
      <c r="M612">
        <f t="shared" si="29"/>
        <v>604</v>
      </c>
    </row>
    <row r="613" ht="13" hidden="1" customHeight="1" spans="1:13">
      <c r="A613" t="str">
        <f t="shared" si="27"/>
        <v>,1593157</v>
      </c>
      <c r="B613" t="str">
        <f>VLOOKUP(E613,HOP!$B$12:$J$744,9,0)</f>
        <v>携程-盛景</v>
      </c>
      <c r="C613" t="str">
        <f>VLOOKUP(E613,HOP!$B$12:$G$744,6,0)</f>
        <v>RMB</v>
      </c>
      <c r="D613" t="str">
        <f>VLOOKUP(E613,Sheet1!$B$1:$C$733,2,0)</f>
        <v>1593157</v>
      </c>
      <c r="E613" s="8" t="s">
        <v>3435</v>
      </c>
      <c r="F613" s="9">
        <v>4808</v>
      </c>
      <c r="G613">
        <f t="shared" si="28"/>
        <v>4808</v>
      </c>
      <c r="J613" s="12" t="s">
        <v>4027</v>
      </c>
      <c r="K613" s="12" t="s">
        <v>4023</v>
      </c>
      <c r="L613" s="13">
        <v>460</v>
      </c>
      <c r="M613">
        <f t="shared" si="29"/>
        <v>460</v>
      </c>
    </row>
    <row r="614" ht="13" hidden="1" customHeight="1" spans="1:13">
      <c r="A614" t="str">
        <f t="shared" si="27"/>
        <v>,1633442</v>
      </c>
      <c r="B614" t="str">
        <f>VLOOKUP(E614,HOP!$B$12:$J$744,9,0)</f>
        <v>携程盛景直连</v>
      </c>
      <c r="C614" t="str">
        <f>VLOOKUP(E614,HOP!$B$12:$G$744,6,0)</f>
        <v>USD</v>
      </c>
      <c r="D614" t="str">
        <f>VLOOKUP(E614,Sheet1!$B$1:$C$733,2,0)</f>
        <v>1633442</v>
      </c>
      <c r="E614" s="8" t="s">
        <v>3441</v>
      </c>
      <c r="F614" s="9">
        <v>82</v>
      </c>
      <c r="G614">
        <f t="shared" si="28"/>
        <v>82</v>
      </c>
      <c r="H614">
        <f>VLOOKUP(E614,'[1]Booking Info'!$B$12:$H$613,7,0)-F614</f>
        <v>0</v>
      </c>
      <c r="J614" s="12" t="s">
        <v>1963</v>
      </c>
      <c r="K614" s="12" t="s">
        <v>1959</v>
      </c>
      <c r="L614" s="13">
        <v>70</v>
      </c>
      <c r="M614">
        <f t="shared" si="29"/>
        <v>70</v>
      </c>
    </row>
    <row r="615" ht="13" hidden="1" customHeight="1" spans="1:13">
      <c r="A615" t="str">
        <f t="shared" si="27"/>
        <v>,1605799</v>
      </c>
      <c r="B615" t="str">
        <f>VLOOKUP(E615,HOP!$B$12:$J$744,9,0)</f>
        <v>携程-盛景</v>
      </c>
      <c r="C615" t="str">
        <f>VLOOKUP(E615,HOP!$B$12:$G$744,6,0)</f>
        <v>RMB</v>
      </c>
      <c r="D615" t="str">
        <f>VLOOKUP(E615,Sheet1!$B$1:$C$733,2,0)</f>
        <v>1605799</v>
      </c>
      <c r="E615" s="8" t="s">
        <v>3446</v>
      </c>
      <c r="F615" s="9">
        <v>4808</v>
      </c>
      <c r="G615">
        <f t="shared" si="28"/>
        <v>4808</v>
      </c>
      <c r="J615" s="12" t="s">
        <v>3816</v>
      </c>
      <c r="K615" s="12" t="s">
        <v>3812</v>
      </c>
      <c r="L615" s="13">
        <v>419</v>
      </c>
      <c r="M615">
        <f t="shared" si="29"/>
        <v>419</v>
      </c>
    </row>
    <row r="616" ht="13" hidden="1" customHeight="1" spans="1:13">
      <c r="A616" t="str">
        <f t="shared" si="27"/>
        <v>,1633686</v>
      </c>
      <c r="B616" t="str">
        <f>VLOOKUP(E616,HOP!$B$12:$J$744,9,0)</f>
        <v>携程盛景直连</v>
      </c>
      <c r="C616" t="str">
        <f>VLOOKUP(E616,HOP!$B$12:$G$744,6,0)</f>
        <v>USD</v>
      </c>
      <c r="D616" t="str">
        <f>VLOOKUP(E616,Sheet1!$B$1:$C$733,2,0)</f>
        <v>1633686</v>
      </c>
      <c r="E616" s="8" t="s">
        <v>3450</v>
      </c>
      <c r="F616" s="9">
        <v>28</v>
      </c>
      <c r="G616">
        <f t="shared" si="28"/>
        <v>28</v>
      </c>
      <c r="H616">
        <f>VLOOKUP(E616,'[1]Booking Info'!$B$12:$H$613,7,0)-F616</f>
        <v>0</v>
      </c>
      <c r="J616" s="12" t="s">
        <v>912</v>
      </c>
      <c r="K616" s="12" t="s">
        <v>908</v>
      </c>
      <c r="L616" s="13">
        <v>39</v>
      </c>
      <c r="M616">
        <f t="shared" si="29"/>
        <v>39</v>
      </c>
    </row>
    <row r="617" ht="13" hidden="1" customHeight="1" spans="1:13">
      <c r="A617" t="str">
        <f t="shared" si="27"/>
        <v>,1634304</v>
      </c>
      <c r="B617" t="str">
        <f>VLOOKUP(E617,HOP!$B$12:$J$744,9,0)</f>
        <v>携程盛景直连</v>
      </c>
      <c r="C617" t="str">
        <f>VLOOKUP(E617,HOP!$B$12:$G$744,6,0)</f>
        <v>USD</v>
      </c>
      <c r="D617" t="str">
        <f>VLOOKUP(E617,Sheet1!$B$1:$C$733,2,0)</f>
        <v>1634304</v>
      </c>
      <c r="E617" s="8" t="s">
        <v>3455</v>
      </c>
      <c r="F617" s="9">
        <v>93</v>
      </c>
      <c r="G617">
        <f t="shared" si="28"/>
        <v>93</v>
      </c>
      <c r="H617">
        <f>VLOOKUP(E617,'[1]Booking Info'!$B$12:$H$613,7,0)-F617</f>
        <v>0</v>
      </c>
      <c r="J617" s="12" t="s">
        <v>1039</v>
      </c>
      <c r="K617" s="12" t="s">
        <v>1033</v>
      </c>
      <c r="L617" s="13">
        <v>630.99</v>
      </c>
      <c r="M617">
        <f t="shared" si="29"/>
        <v>630</v>
      </c>
    </row>
    <row r="618" ht="13" hidden="1" customHeight="1" spans="1:13">
      <c r="A618" t="str">
        <f t="shared" si="27"/>
        <v>,1628607</v>
      </c>
      <c r="B618" t="str">
        <f>VLOOKUP(E618,HOP!$B$12:$J$744,9,0)</f>
        <v>携程盛景直连</v>
      </c>
      <c r="C618" t="str">
        <f>VLOOKUP(E618,HOP!$B$12:$G$744,6,0)</f>
        <v>USD</v>
      </c>
      <c r="D618" t="str">
        <f>VLOOKUP(E618,Sheet1!$B$1:$C$733,2,0)</f>
        <v>1628607</v>
      </c>
      <c r="E618" s="8" t="s">
        <v>3459</v>
      </c>
      <c r="F618" s="9">
        <v>269</v>
      </c>
      <c r="G618">
        <f t="shared" si="28"/>
        <v>269</v>
      </c>
      <c r="H618">
        <f>VLOOKUP(E618,'[1]Booking Info'!$B$12:$H$613,7,0)-F618</f>
        <v>0</v>
      </c>
      <c r="J618" s="12" t="s">
        <v>336</v>
      </c>
      <c r="K618" s="12" t="s">
        <v>329</v>
      </c>
      <c r="L618" s="13">
        <v>237</v>
      </c>
      <c r="M618">
        <f t="shared" si="29"/>
        <v>237</v>
      </c>
    </row>
    <row r="619" ht="13" hidden="1" customHeight="1" spans="1:13">
      <c r="A619" t="str">
        <f t="shared" si="27"/>
        <v>,1627160</v>
      </c>
      <c r="B619" t="str">
        <f>VLOOKUP(E619,HOP!$B$12:$J$744,9,0)</f>
        <v>携程盛景直连</v>
      </c>
      <c r="C619" t="str">
        <f>VLOOKUP(E619,HOP!$B$12:$G$744,6,0)</f>
        <v>USD</v>
      </c>
      <c r="D619" t="str">
        <f>VLOOKUP(E619,Sheet1!$B$1:$C$733,2,0)</f>
        <v>1627160</v>
      </c>
      <c r="E619" s="8" t="s">
        <v>3466</v>
      </c>
      <c r="F619" s="9">
        <v>85</v>
      </c>
      <c r="G619">
        <f t="shared" si="28"/>
        <v>85</v>
      </c>
      <c r="H619">
        <f>VLOOKUP(E619,'[1]Booking Info'!$B$12:$H$613,7,0)-F619</f>
        <v>0</v>
      </c>
      <c r="J619" s="12" t="s">
        <v>2076</v>
      </c>
      <c r="K619" s="12" t="s">
        <v>2071</v>
      </c>
      <c r="L619" s="13">
        <v>630</v>
      </c>
      <c r="M619">
        <f t="shared" si="29"/>
        <v>630</v>
      </c>
    </row>
    <row r="620" ht="13" hidden="1" customHeight="1" spans="1:13">
      <c r="A620" t="str">
        <f t="shared" si="27"/>
        <v>,1577439</v>
      </c>
      <c r="B620" t="str">
        <f>VLOOKUP(E620,HOP!$B$12:$J$744,9,0)</f>
        <v>携程盛景直连</v>
      </c>
      <c r="C620" t="str">
        <f>VLOOKUP(E620,HOP!$B$12:$G$744,6,0)</f>
        <v>RMB</v>
      </c>
      <c r="D620" t="str">
        <f>VLOOKUP(E620,Sheet1!$B$1:$C$733,2,0)</f>
        <v>1577439</v>
      </c>
      <c r="E620" s="8" t="s">
        <v>3470</v>
      </c>
      <c r="F620" s="9">
        <v>5685</v>
      </c>
      <c r="G620">
        <f t="shared" si="28"/>
        <v>5685</v>
      </c>
      <c r="J620" s="12" t="s">
        <v>968</v>
      </c>
      <c r="K620" s="12" t="s">
        <v>964</v>
      </c>
      <c r="L620" s="13">
        <v>325</v>
      </c>
      <c r="M620">
        <f t="shared" si="29"/>
        <v>325</v>
      </c>
    </row>
    <row r="621" ht="13" hidden="1" customHeight="1" spans="1:13">
      <c r="A621" t="str">
        <f t="shared" si="27"/>
        <v>,1606911</v>
      </c>
      <c r="B621" t="str">
        <f>VLOOKUP(E621,HOP!$B$12:$J$744,9,0)</f>
        <v>携程盛景直连</v>
      </c>
      <c r="C621" t="str">
        <f>VLOOKUP(E621,HOP!$B$12:$G$744,6,0)</f>
        <v>RMB</v>
      </c>
      <c r="D621" t="str">
        <f>VLOOKUP(E621,Sheet1!$B$1:$C$733,2,0)</f>
        <v>1606911</v>
      </c>
      <c r="E621" s="8" t="s">
        <v>3476</v>
      </c>
      <c r="F621" s="9">
        <v>1142</v>
      </c>
      <c r="G621">
        <f t="shared" si="28"/>
        <v>1142</v>
      </c>
      <c r="J621" s="12" t="s">
        <v>2132</v>
      </c>
      <c r="K621" s="12" t="s">
        <v>2129</v>
      </c>
      <c r="L621" s="13">
        <v>589</v>
      </c>
      <c r="M621">
        <f t="shared" si="29"/>
        <v>589</v>
      </c>
    </row>
    <row r="622" ht="13" hidden="1" customHeight="1" spans="1:13">
      <c r="A622" t="str">
        <f t="shared" si="27"/>
        <v>,1627943</v>
      </c>
      <c r="B622" t="str">
        <f>VLOOKUP(E622,HOP!$B$12:$J$744,9,0)</f>
        <v>携程盛景直连</v>
      </c>
      <c r="C622" t="str">
        <f>VLOOKUP(E622,HOP!$B$12:$G$744,6,0)</f>
        <v>USD</v>
      </c>
      <c r="D622" t="str">
        <f>VLOOKUP(E622,Sheet1!$B$1:$C$733,2,0)</f>
        <v>1627943</v>
      </c>
      <c r="E622" s="8" t="s">
        <v>3483</v>
      </c>
      <c r="F622" s="9">
        <v>405</v>
      </c>
      <c r="G622">
        <f t="shared" si="28"/>
        <v>405</v>
      </c>
      <c r="H622">
        <f>VLOOKUP(E622,'[1]Booking Info'!$B$12:$H$613,7,0)-F622</f>
        <v>0</v>
      </c>
      <c r="J622" s="12" t="s">
        <v>1337</v>
      </c>
      <c r="K622" s="12" t="s">
        <v>1332</v>
      </c>
      <c r="L622" s="13">
        <v>1122</v>
      </c>
      <c r="M622">
        <f t="shared" si="29"/>
        <v>1122</v>
      </c>
    </row>
    <row r="623" ht="13" hidden="1" customHeight="1" spans="1:13">
      <c r="A623" t="str">
        <f t="shared" si="27"/>
        <v>,1571580</v>
      </c>
      <c r="B623" t="str">
        <f>VLOOKUP(E623,HOP!$B$12:$J$744,9,0)</f>
        <v>携程-盛景</v>
      </c>
      <c r="C623" t="str">
        <f>VLOOKUP(E623,HOP!$B$12:$G$744,6,0)</f>
        <v>RMB</v>
      </c>
      <c r="D623" t="str">
        <f>VLOOKUP(E623,Sheet1!$B$1:$C$733,2,0)</f>
        <v>1571580</v>
      </c>
      <c r="E623" s="8" t="s">
        <v>3487</v>
      </c>
      <c r="F623" s="9">
        <v>2840</v>
      </c>
      <c r="G623">
        <f t="shared" si="28"/>
        <v>2840</v>
      </c>
      <c r="J623" s="12" t="s">
        <v>574</v>
      </c>
      <c r="K623" s="12" t="s">
        <v>568</v>
      </c>
      <c r="L623" s="13">
        <v>498</v>
      </c>
      <c r="M623">
        <f t="shared" si="29"/>
        <v>473.2</v>
      </c>
    </row>
    <row r="624" ht="13" hidden="1" customHeight="1" spans="1:13">
      <c r="A624" t="str">
        <f t="shared" si="27"/>
        <v>,1634809</v>
      </c>
      <c r="B624" t="str">
        <f>VLOOKUP(E624,HOP!$B$12:$J$744,9,0)</f>
        <v>携程盛景直连</v>
      </c>
      <c r="C624" t="str">
        <f>VLOOKUP(E624,HOP!$B$12:$G$744,6,0)</f>
        <v>USD</v>
      </c>
      <c r="D624" t="str">
        <f>VLOOKUP(E624,Sheet1!$B$1:$C$733,2,0)</f>
        <v>1634809</v>
      </c>
      <c r="E624" s="8" t="s">
        <v>3492</v>
      </c>
      <c r="F624" s="9">
        <v>55</v>
      </c>
      <c r="G624">
        <f t="shared" si="28"/>
        <v>55</v>
      </c>
      <c r="H624">
        <f>VLOOKUP(E624,'[1]Booking Info'!$B$12:$H$613,7,0)-F624</f>
        <v>0</v>
      </c>
      <c r="J624" s="12" t="s">
        <v>1560</v>
      </c>
      <c r="K624" s="12" t="s">
        <v>1556</v>
      </c>
      <c r="L624" s="13">
        <v>113</v>
      </c>
      <c r="M624">
        <f t="shared" si="29"/>
        <v>113</v>
      </c>
    </row>
    <row r="625" ht="13" hidden="1" customHeight="1" spans="1:13">
      <c r="A625" t="str">
        <f t="shared" si="27"/>
        <v>,1632723</v>
      </c>
      <c r="B625" t="str">
        <f>VLOOKUP(E625,HOP!$B$12:$J$744,9,0)</f>
        <v>携程盛景直连</v>
      </c>
      <c r="C625" t="str">
        <f>VLOOKUP(E625,HOP!$B$12:$G$744,6,0)</f>
        <v>USD</v>
      </c>
      <c r="D625" t="str">
        <f>VLOOKUP(E625,Sheet1!$B$1:$C$733,2,0)</f>
        <v>1632723</v>
      </c>
      <c r="E625" s="8" t="s">
        <v>3496</v>
      </c>
      <c r="F625" s="9">
        <v>90</v>
      </c>
      <c r="G625">
        <f t="shared" si="28"/>
        <v>90</v>
      </c>
      <c r="H625">
        <f>VLOOKUP(E625,'[1]Booking Info'!$B$12:$H$613,7,0)-F625</f>
        <v>0</v>
      </c>
      <c r="J625" s="12" t="s">
        <v>1289</v>
      </c>
      <c r="K625" s="12" t="s">
        <v>1286</v>
      </c>
      <c r="L625" s="13">
        <v>1828</v>
      </c>
      <c r="M625">
        <f t="shared" si="29"/>
        <v>1828</v>
      </c>
    </row>
    <row r="626" ht="13" hidden="1" customHeight="1" spans="1:13">
      <c r="A626" t="str">
        <f t="shared" si="27"/>
        <v>,1627736</v>
      </c>
      <c r="B626" t="str">
        <f>VLOOKUP(E626,HOP!$B$12:$J$744,9,0)</f>
        <v>携程盛景直连</v>
      </c>
      <c r="C626" t="str">
        <f>VLOOKUP(E626,HOP!$B$12:$G$744,6,0)</f>
        <v>USD</v>
      </c>
      <c r="D626" t="str">
        <f>VLOOKUP(E626,Sheet1!$B$1:$C$733,2,0)</f>
        <v>1627736</v>
      </c>
      <c r="E626" s="8" t="s">
        <v>3503</v>
      </c>
      <c r="F626" s="9">
        <v>317</v>
      </c>
      <c r="G626">
        <f t="shared" si="28"/>
        <v>317</v>
      </c>
      <c r="H626">
        <f>VLOOKUP(E626,'[1]Booking Info'!$B$12:$H$613,7,0)-F626</f>
        <v>0</v>
      </c>
      <c r="J626" s="12" t="s">
        <v>3152</v>
      </c>
      <c r="K626" s="12" t="s">
        <v>3147</v>
      </c>
      <c r="L626" s="13">
        <v>261</v>
      </c>
      <c r="M626">
        <f t="shared" si="29"/>
        <v>261</v>
      </c>
    </row>
    <row r="627" ht="13" hidden="1" customHeight="1" spans="1:13">
      <c r="A627" t="str">
        <f t="shared" si="27"/>
        <v>,1633503</v>
      </c>
      <c r="B627" t="str">
        <f>VLOOKUP(E627,HOP!$B$12:$J$744,9,0)</f>
        <v>携程盛景直连</v>
      </c>
      <c r="C627" t="str">
        <f>VLOOKUP(E627,HOP!$B$12:$G$744,6,0)</f>
        <v>USD</v>
      </c>
      <c r="D627" t="str">
        <f>VLOOKUP(E627,Sheet1!$B$1:$C$733,2,0)</f>
        <v>1633503</v>
      </c>
      <c r="E627" s="8" t="s">
        <v>3507</v>
      </c>
      <c r="F627" s="9">
        <v>290</v>
      </c>
      <c r="G627">
        <f t="shared" si="28"/>
        <v>290</v>
      </c>
      <c r="H627">
        <f>VLOOKUP(E627,'[1]Booking Info'!$B$12:$H$613,7,0)-F627</f>
        <v>0</v>
      </c>
      <c r="J627" s="12" t="s">
        <v>1818</v>
      </c>
      <c r="K627" s="12" t="s">
        <v>1813</v>
      </c>
      <c r="L627" s="13">
        <v>49</v>
      </c>
      <c r="M627">
        <f t="shared" si="29"/>
        <v>49</v>
      </c>
    </row>
    <row r="628" ht="13" hidden="1" customHeight="1" spans="1:13">
      <c r="A628" t="str">
        <f t="shared" si="27"/>
        <v>,1633106</v>
      </c>
      <c r="B628" t="str">
        <f>VLOOKUP(E628,HOP!$B$12:$J$744,9,0)</f>
        <v>携程盛景直连</v>
      </c>
      <c r="C628" t="str">
        <f>VLOOKUP(E628,HOP!$B$12:$G$744,6,0)</f>
        <v>USD</v>
      </c>
      <c r="D628" t="str">
        <f>VLOOKUP(E628,Sheet1!$B$1:$C$733,2,0)</f>
        <v>1633106</v>
      </c>
      <c r="E628" s="8" t="s">
        <v>3514</v>
      </c>
      <c r="F628" s="9">
        <v>14</v>
      </c>
      <c r="G628">
        <f t="shared" si="28"/>
        <v>14</v>
      </c>
      <c r="H628">
        <f>VLOOKUP(E628,'[1]Booking Info'!$B$12:$H$613,7,0)-F628</f>
        <v>0</v>
      </c>
      <c r="J628" s="12" t="s">
        <v>494</v>
      </c>
      <c r="K628" s="12" t="s">
        <v>488</v>
      </c>
      <c r="L628" s="13">
        <v>1819</v>
      </c>
      <c r="M628">
        <f t="shared" si="29"/>
        <v>1818</v>
      </c>
    </row>
    <row r="629" ht="13" hidden="1" customHeight="1" spans="1:13">
      <c r="A629" t="str">
        <f t="shared" si="27"/>
        <v>,1634641</v>
      </c>
      <c r="B629" t="str">
        <f>VLOOKUP(E629,HOP!$B$12:$J$744,9,0)</f>
        <v>携程盛景直连</v>
      </c>
      <c r="C629" t="str">
        <f>VLOOKUP(E629,HOP!$B$12:$G$744,6,0)</f>
        <v>USD</v>
      </c>
      <c r="D629" t="str">
        <f>VLOOKUP(E629,Sheet1!$B$1:$C$733,2,0)</f>
        <v>1634641</v>
      </c>
      <c r="E629" s="8" t="s">
        <v>3521</v>
      </c>
      <c r="F629" s="9">
        <v>408</v>
      </c>
      <c r="G629">
        <f t="shared" si="28"/>
        <v>408</v>
      </c>
      <c r="H629">
        <f>VLOOKUP(E629,'[1]Booking Info'!$B$12:$H$613,7,0)-F629</f>
        <v>0</v>
      </c>
      <c r="J629" s="12" t="s">
        <v>1731</v>
      </c>
      <c r="K629" s="12" t="s">
        <v>1727</v>
      </c>
      <c r="L629" s="13">
        <v>214</v>
      </c>
      <c r="M629">
        <f t="shared" si="29"/>
        <v>214</v>
      </c>
    </row>
    <row r="630" ht="13" hidden="1" customHeight="1" spans="1:13">
      <c r="A630" t="str">
        <f t="shared" si="27"/>
        <v>,1632673</v>
      </c>
      <c r="B630" t="str">
        <f>VLOOKUP(E630,HOP!$B$12:$J$744,9,0)</f>
        <v>携程盛景直连</v>
      </c>
      <c r="C630" t="str">
        <f>VLOOKUP(E630,HOP!$B$12:$G$744,6,0)</f>
        <v>USD</v>
      </c>
      <c r="D630" t="str">
        <f>VLOOKUP(E630,Sheet1!$B$1:$C$733,2,0)</f>
        <v>1632673</v>
      </c>
      <c r="E630" s="8" t="s">
        <v>3524</v>
      </c>
      <c r="F630" s="9">
        <v>744</v>
      </c>
      <c r="G630">
        <f t="shared" si="28"/>
        <v>744</v>
      </c>
      <c r="H630">
        <f>VLOOKUP(E630,'[1]Booking Info'!$B$12:$H$613,7,0)-F630</f>
        <v>0</v>
      </c>
      <c r="J630" s="12" t="s">
        <v>3020</v>
      </c>
      <c r="K630" s="12" t="s">
        <v>3015</v>
      </c>
      <c r="L630" s="13">
        <v>44</v>
      </c>
      <c r="M630">
        <f t="shared" si="29"/>
        <v>44</v>
      </c>
    </row>
    <row r="631" ht="13" hidden="1" customHeight="1" spans="1:13">
      <c r="A631" t="str">
        <f t="shared" si="27"/>
        <v>,1625299</v>
      </c>
      <c r="B631" t="str">
        <f>VLOOKUP(E631,HOP!$B$12:$J$744,9,0)</f>
        <v>携程盛景直连</v>
      </c>
      <c r="C631" t="str">
        <f>VLOOKUP(E631,HOP!$B$12:$G$744,6,0)</f>
        <v>USD</v>
      </c>
      <c r="D631" t="str">
        <f>VLOOKUP(E631,Sheet1!$B$1:$C$733,2,0)</f>
        <v>1625299</v>
      </c>
      <c r="E631" s="8" t="s">
        <v>3531</v>
      </c>
      <c r="F631" s="9">
        <v>129</v>
      </c>
      <c r="G631">
        <f t="shared" si="28"/>
        <v>129</v>
      </c>
      <c r="H631">
        <f>VLOOKUP(E631,'[1]Booking Info'!$B$12:$H$613,7,0)-F631</f>
        <v>0</v>
      </c>
      <c r="J631" s="12" t="s">
        <v>6171</v>
      </c>
      <c r="K631" s="12" t="s">
        <v>499</v>
      </c>
      <c r="L631" s="13">
        <v>439</v>
      </c>
      <c r="M631">
        <f t="shared" si="29"/>
        <v>439</v>
      </c>
    </row>
    <row r="632" ht="13" hidden="1" customHeight="1" spans="1:13">
      <c r="A632" t="str">
        <f t="shared" si="27"/>
        <v>,1634706</v>
      </c>
      <c r="B632" t="str">
        <f>VLOOKUP(E632,HOP!$B$12:$J$744,9,0)</f>
        <v>携程盛景直连</v>
      </c>
      <c r="C632" t="str">
        <f>VLOOKUP(E632,HOP!$B$12:$G$744,6,0)</f>
        <v>USD</v>
      </c>
      <c r="D632" t="str">
        <f>VLOOKUP(E632,Sheet1!$B$1:$C$733,2,0)</f>
        <v>1634706</v>
      </c>
      <c r="E632" s="8" t="s">
        <v>3538</v>
      </c>
      <c r="F632" s="9">
        <v>213</v>
      </c>
      <c r="G632">
        <f t="shared" si="28"/>
        <v>213</v>
      </c>
      <c r="H632">
        <f>VLOOKUP(E632,'[1]Booking Info'!$B$12:$H$613,7,0)-F632</f>
        <v>0</v>
      </c>
      <c r="J632" s="12" t="s">
        <v>6176</v>
      </c>
      <c r="K632" s="12" t="s">
        <v>862</v>
      </c>
      <c r="L632" s="13">
        <v>36600</v>
      </c>
      <c r="M632">
        <f t="shared" si="29"/>
        <v>36600</v>
      </c>
    </row>
    <row r="633" ht="13" hidden="1" customHeight="1" spans="1:13">
      <c r="A633" t="str">
        <f t="shared" si="27"/>
        <v>,1632850</v>
      </c>
      <c r="B633" t="str">
        <f>VLOOKUP(E633,HOP!$B$12:$J$744,9,0)</f>
        <v>携程盛景直连</v>
      </c>
      <c r="C633" t="str">
        <f>VLOOKUP(E633,HOP!$B$12:$G$744,6,0)</f>
        <v>USD</v>
      </c>
      <c r="D633" t="str">
        <f>VLOOKUP(E633,Sheet1!$B$1:$C$733,2,0)</f>
        <v>1632850</v>
      </c>
      <c r="E633" s="8" t="s">
        <v>3545</v>
      </c>
      <c r="F633" s="9">
        <v>241</v>
      </c>
      <c r="G633">
        <f t="shared" si="28"/>
        <v>241</v>
      </c>
      <c r="H633">
        <f>VLOOKUP(E633,'[1]Booking Info'!$B$12:$H$613,7,0)-F633</f>
        <v>0</v>
      </c>
      <c r="J633" s="12" t="s">
        <v>3800</v>
      </c>
      <c r="K633" s="12" t="s">
        <v>3798</v>
      </c>
      <c r="L633" s="13">
        <v>1412</v>
      </c>
      <c r="M633">
        <f t="shared" si="29"/>
        <v>1412</v>
      </c>
    </row>
    <row r="634" ht="13" hidden="1" customHeight="1" spans="1:13">
      <c r="A634" t="str">
        <f t="shared" si="27"/>
        <v>,1633994</v>
      </c>
      <c r="B634" t="str">
        <f>VLOOKUP(E634,HOP!$B$12:$J$744,9,0)</f>
        <v>携程盛景直连</v>
      </c>
      <c r="C634" t="str">
        <f>VLOOKUP(E634,HOP!$B$12:$G$744,6,0)</f>
        <v>USD</v>
      </c>
      <c r="D634" t="str">
        <f>VLOOKUP(E634,Sheet1!$B$1:$C$733,2,0)</f>
        <v>1633994</v>
      </c>
      <c r="E634" s="8" t="s">
        <v>3550</v>
      </c>
      <c r="F634" s="9">
        <v>58</v>
      </c>
      <c r="G634">
        <f t="shared" si="28"/>
        <v>58</v>
      </c>
      <c r="H634">
        <f>VLOOKUP(E634,'[1]Booking Info'!$B$12:$H$613,7,0)-F634</f>
        <v>0</v>
      </c>
      <c r="J634" s="12" t="s">
        <v>901</v>
      </c>
      <c r="K634" s="12" t="s">
        <v>897</v>
      </c>
      <c r="L634" s="13">
        <v>765</v>
      </c>
      <c r="M634">
        <f t="shared" si="29"/>
        <v>765</v>
      </c>
    </row>
    <row r="635" ht="13" hidden="1" customHeight="1" spans="1:13">
      <c r="A635" t="str">
        <f t="shared" si="27"/>
        <v>,1633453</v>
      </c>
      <c r="B635" t="str">
        <f>VLOOKUP(E635,HOP!$B$12:$J$744,9,0)</f>
        <v>携程盛景直连</v>
      </c>
      <c r="C635" t="str">
        <f>VLOOKUP(E635,HOP!$B$12:$G$744,6,0)</f>
        <v>USD</v>
      </c>
      <c r="D635" t="str">
        <f>VLOOKUP(E635,Sheet1!$B$1:$C$733,2,0)</f>
        <v>1633453</v>
      </c>
      <c r="E635" s="8" t="s">
        <v>3555</v>
      </c>
      <c r="F635" s="9">
        <v>129</v>
      </c>
      <c r="G635">
        <f t="shared" si="28"/>
        <v>129</v>
      </c>
      <c r="H635">
        <f>VLOOKUP(E635,'[1]Booking Info'!$B$12:$H$613,7,0)-F635</f>
        <v>0</v>
      </c>
      <c r="J635" s="12" t="s">
        <v>829</v>
      </c>
      <c r="K635" s="12" t="s">
        <v>825</v>
      </c>
      <c r="L635" s="13">
        <v>5264</v>
      </c>
      <c r="M635">
        <f t="shared" si="29"/>
        <v>5000.8</v>
      </c>
    </row>
    <row r="636" ht="13" hidden="1" customHeight="1" spans="1:13">
      <c r="A636" t="str">
        <f t="shared" si="27"/>
        <v>,1633368</v>
      </c>
      <c r="B636" t="str">
        <f>VLOOKUP(E636,HOP!$B$12:$J$744,9,0)</f>
        <v>携程盛景直连</v>
      </c>
      <c r="C636" t="str">
        <f>VLOOKUP(E636,HOP!$B$12:$G$744,6,0)</f>
        <v>USD</v>
      </c>
      <c r="D636" t="str">
        <f>VLOOKUP(E636,Sheet1!$B$1:$C$733,2,0)</f>
        <v>1633368</v>
      </c>
      <c r="E636" s="8" t="s">
        <v>3559</v>
      </c>
      <c r="F636" s="9">
        <v>32</v>
      </c>
      <c r="G636">
        <f t="shared" si="28"/>
        <v>32</v>
      </c>
      <c r="H636">
        <f>VLOOKUP(E636,'[1]Booking Info'!$B$12:$H$613,7,0)-F636</f>
        <v>0</v>
      </c>
      <c r="J636" s="12" t="s">
        <v>647</v>
      </c>
      <c r="K636" s="12" t="s">
        <v>642</v>
      </c>
      <c r="L636" s="13">
        <v>2712</v>
      </c>
      <c r="M636">
        <f t="shared" si="29"/>
        <v>2576.4</v>
      </c>
    </row>
    <row r="637" ht="13" hidden="1" customHeight="1" spans="1:13">
      <c r="A637" t="str">
        <f t="shared" si="27"/>
        <v>,1631716</v>
      </c>
      <c r="B637" t="str">
        <f>VLOOKUP(E637,HOP!$B$12:$J$744,9,0)</f>
        <v>携程盛景直连</v>
      </c>
      <c r="C637" t="str">
        <f>VLOOKUP(E637,HOP!$B$12:$G$744,6,0)</f>
        <v>USD</v>
      </c>
      <c r="D637" t="str">
        <f>VLOOKUP(E637,Sheet1!$B$1:$C$733,2,0)</f>
        <v>1631716</v>
      </c>
      <c r="E637" s="8" t="s">
        <v>3564</v>
      </c>
      <c r="F637" s="9">
        <v>147</v>
      </c>
      <c r="G637">
        <f t="shared" si="28"/>
        <v>147</v>
      </c>
      <c r="H637">
        <f>VLOOKUP(E637,'[1]Booking Info'!$B$12:$H$613,7,0)-F637</f>
        <v>0</v>
      </c>
      <c r="J637" s="12" t="s">
        <v>2137</v>
      </c>
      <c r="K637" s="12" t="s">
        <v>2133</v>
      </c>
      <c r="L637" s="13">
        <v>2505</v>
      </c>
      <c r="M637">
        <f t="shared" si="29"/>
        <v>2505</v>
      </c>
    </row>
    <row r="638" ht="13" hidden="1" customHeight="1" spans="1:13">
      <c r="A638" t="str">
        <f t="shared" si="27"/>
        <v>,1633726</v>
      </c>
      <c r="B638" t="str">
        <f>VLOOKUP(E638,HOP!$B$12:$J$744,9,0)</f>
        <v>携程盛景直连</v>
      </c>
      <c r="C638" t="str">
        <f>VLOOKUP(E638,HOP!$B$12:$G$744,6,0)</f>
        <v>USD</v>
      </c>
      <c r="D638" t="str">
        <f>VLOOKUP(E638,Sheet1!$B$1:$C$733,2,0)</f>
        <v>1633726</v>
      </c>
      <c r="E638" s="8" t="s">
        <v>3570</v>
      </c>
      <c r="F638" s="9">
        <v>156</v>
      </c>
      <c r="G638">
        <f t="shared" si="28"/>
        <v>156</v>
      </c>
      <c r="H638">
        <f>VLOOKUP(E638,'[1]Booking Info'!$B$12:$H$613,7,0)-F638</f>
        <v>0</v>
      </c>
      <c r="J638" s="12" t="s">
        <v>2652</v>
      </c>
      <c r="K638" s="12" t="s">
        <v>2649</v>
      </c>
      <c r="L638" s="13">
        <v>1225</v>
      </c>
      <c r="M638">
        <f t="shared" si="29"/>
        <v>1225</v>
      </c>
    </row>
    <row r="639" ht="13" hidden="1" customHeight="1" spans="1:13">
      <c r="A639" t="str">
        <f t="shared" si="27"/>
        <v>,1633566</v>
      </c>
      <c r="B639" t="str">
        <f>VLOOKUP(E639,HOP!$B$12:$J$744,9,0)</f>
        <v>携程盛景直连</v>
      </c>
      <c r="C639" t="str">
        <f>VLOOKUP(E639,HOP!$B$12:$G$744,6,0)</f>
        <v>USD</v>
      </c>
      <c r="D639" t="str">
        <f>VLOOKUP(E639,Sheet1!$B$1:$C$733,2,0)</f>
        <v>1633566</v>
      </c>
      <c r="E639" s="8" t="s">
        <v>3574</v>
      </c>
      <c r="F639" s="9">
        <v>96</v>
      </c>
      <c r="G639">
        <f t="shared" si="28"/>
        <v>96</v>
      </c>
      <c r="H639">
        <f>VLOOKUP(E639,'[1]Booking Info'!$B$12:$H$613,7,0)-F639</f>
        <v>0</v>
      </c>
      <c r="J639" s="12" t="s">
        <v>2924</v>
      </c>
      <c r="K639" s="12" t="s">
        <v>2920</v>
      </c>
      <c r="L639" s="13">
        <v>3884</v>
      </c>
      <c r="M639">
        <f t="shared" si="29"/>
        <v>3884</v>
      </c>
    </row>
    <row r="640" ht="13" hidden="1" customHeight="1" spans="1:13">
      <c r="A640" t="str">
        <f t="shared" si="27"/>
        <v>,1619711</v>
      </c>
      <c r="B640" t="str">
        <f>VLOOKUP(E640,HOP!$B$12:$J$744,9,0)</f>
        <v>携程盛景直连</v>
      </c>
      <c r="C640" t="str">
        <f>VLOOKUP(E640,HOP!$B$12:$G$744,6,0)</f>
        <v>USD</v>
      </c>
      <c r="D640" t="str">
        <f>VLOOKUP(E640,Sheet1!$B$1:$C$733,2,0)</f>
        <v>1619711</v>
      </c>
      <c r="E640" s="8" t="s">
        <v>3579</v>
      </c>
      <c r="F640" s="9">
        <v>238</v>
      </c>
      <c r="G640">
        <f t="shared" si="28"/>
        <v>238</v>
      </c>
      <c r="H640">
        <f>VLOOKUP(E640,'[1]Booking Info'!$B$12:$H$613,7,0)-F640</f>
        <v>0</v>
      </c>
      <c r="J640" s="12" t="s">
        <v>3834</v>
      </c>
      <c r="K640" s="12" t="s">
        <v>3828</v>
      </c>
      <c r="L640" s="13">
        <v>1458</v>
      </c>
      <c r="M640">
        <f t="shared" si="29"/>
        <v>1458</v>
      </c>
    </row>
    <row r="641" ht="13" hidden="1" customHeight="1" spans="1:13">
      <c r="A641" t="str">
        <f t="shared" si="27"/>
        <v>,1623563</v>
      </c>
      <c r="B641" t="str">
        <f>VLOOKUP(E641,HOP!$B$12:$J$744,9,0)</f>
        <v>携程盛景直连</v>
      </c>
      <c r="C641" t="str">
        <f>VLOOKUP(E641,HOP!$B$12:$G$744,6,0)</f>
        <v>USD</v>
      </c>
      <c r="D641" t="str">
        <f>VLOOKUP(E641,Sheet1!$B$1:$C$733,2,0)</f>
        <v>1623563</v>
      </c>
      <c r="E641" s="8" t="s">
        <v>3586</v>
      </c>
      <c r="F641" s="9">
        <v>308</v>
      </c>
      <c r="G641">
        <f t="shared" si="28"/>
        <v>308</v>
      </c>
      <c r="H641">
        <f>VLOOKUP(E641,'[1]Booking Info'!$B$12:$H$613,7,0)-F641</f>
        <v>0</v>
      </c>
      <c r="J641" s="12" t="s">
        <v>160</v>
      </c>
      <c r="K641" s="12" t="s">
        <v>155</v>
      </c>
      <c r="L641" s="13">
        <v>4792</v>
      </c>
      <c r="M641">
        <f t="shared" si="29"/>
        <v>4792</v>
      </c>
    </row>
    <row r="642" ht="13" hidden="1" customHeight="1" spans="1:13">
      <c r="A642" t="str">
        <f t="shared" si="27"/>
        <v>,1624993</v>
      </c>
      <c r="B642" t="str">
        <f>VLOOKUP(E642,HOP!$B$12:$J$744,9,0)</f>
        <v>携程盛景直连</v>
      </c>
      <c r="C642" t="str">
        <f>VLOOKUP(E642,HOP!$B$12:$G$744,6,0)</f>
        <v>USD</v>
      </c>
      <c r="D642" t="str">
        <f>VLOOKUP(E642,Sheet1!$B$1:$C$733,2,0)</f>
        <v>1624993</v>
      </c>
      <c r="E642" s="8" t="s">
        <v>3593</v>
      </c>
      <c r="F642" s="9">
        <v>651</v>
      </c>
      <c r="G642">
        <f t="shared" si="28"/>
        <v>651</v>
      </c>
      <c r="H642">
        <f>VLOOKUP(E642,'[1]Booking Info'!$B$12:$H$613,7,0)-F642</f>
        <v>0</v>
      </c>
      <c r="J642" s="12" t="s">
        <v>2128</v>
      </c>
      <c r="K642" s="12" t="s">
        <v>2122</v>
      </c>
      <c r="L642" s="13">
        <v>3096</v>
      </c>
      <c r="M642">
        <f t="shared" si="29"/>
        <v>3096</v>
      </c>
    </row>
    <row r="643" ht="13" hidden="1" customHeight="1" spans="1:13">
      <c r="A643" t="str">
        <f t="shared" ref="A643:A706" si="30">$A$1&amp;D643</f>
        <v>,1599088</v>
      </c>
      <c r="B643" t="str">
        <f>VLOOKUP(E643,HOP!$B$12:$J$744,9,0)</f>
        <v>携程盛景直连</v>
      </c>
      <c r="C643" t="str">
        <f>VLOOKUP(E643,HOP!$B$12:$G$744,6,0)</f>
        <v>RMB</v>
      </c>
      <c r="D643" t="str">
        <f>VLOOKUP(E643,Sheet1!$B$1:$C$733,2,0)</f>
        <v>1599088</v>
      </c>
      <c r="E643" s="8" t="s">
        <v>3600</v>
      </c>
      <c r="F643" s="9">
        <v>658</v>
      </c>
      <c r="G643">
        <f t="shared" ref="G643:G706" si="31">SUMIF($K$1:$K$733,E643,$L$1:$L$733)</f>
        <v>658</v>
      </c>
      <c r="J643" s="12" t="s">
        <v>806</v>
      </c>
      <c r="K643" s="12" t="s">
        <v>801</v>
      </c>
      <c r="L643" s="13">
        <v>7161</v>
      </c>
      <c r="M643">
        <f t="shared" ref="M643:M706" si="32">VLOOKUP(K643,$E$1:$F$728,2,0)</f>
        <v>6802.95</v>
      </c>
    </row>
    <row r="644" ht="13" hidden="1" customHeight="1" spans="1:13">
      <c r="A644" t="str">
        <f t="shared" si="30"/>
        <v>,1630902</v>
      </c>
      <c r="B644" t="str">
        <f>VLOOKUP(E644,HOP!$B$12:$J$744,9,0)</f>
        <v>携程盛景直连</v>
      </c>
      <c r="C644" t="str">
        <f>VLOOKUP(E644,HOP!$B$12:$G$744,6,0)</f>
        <v>USD</v>
      </c>
      <c r="D644" t="str">
        <f>VLOOKUP(E644,Sheet1!$B$1:$C$733,2,0)</f>
        <v>1630902</v>
      </c>
      <c r="E644" s="8" t="s">
        <v>3607</v>
      </c>
      <c r="F644" s="9">
        <v>145</v>
      </c>
      <c r="G644">
        <f t="shared" si="31"/>
        <v>145</v>
      </c>
      <c r="H644">
        <f>VLOOKUP(E644,'[1]Booking Info'!$B$12:$H$613,7,0)-F644</f>
        <v>0</v>
      </c>
      <c r="J644" s="12" t="s">
        <v>3644</v>
      </c>
      <c r="K644" s="12" t="s">
        <v>3638</v>
      </c>
      <c r="L644" s="13">
        <v>4533</v>
      </c>
      <c r="M644">
        <f t="shared" si="32"/>
        <v>4533</v>
      </c>
    </row>
    <row r="645" ht="13" hidden="1" customHeight="1" spans="1:13">
      <c r="A645" t="str">
        <f t="shared" si="30"/>
        <v>,1634371</v>
      </c>
      <c r="B645" t="str">
        <f>VLOOKUP(E645,HOP!$B$12:$J$744,9,0)</f>
        <v>携程盛景直连</v>
      </c>
      <c r="C645" t="str">
        <f>VLOOKUP(E645,HOP!$B$12:$G$744,6,0)</f>
        <v>USD</v>
      </c>
      <c r="D645" t="str">
        <f>VLOOKUP(E645,Sheet1!$B$1:$C$733,2,0)</f>
        <v>1634371</v>
      </c>
      <c r="E645" s="8" t="s">
        <v>3612</v>
      </c>
      <c r="F645" s="9">
        <v>73</v>
      </c>
      <c r="G645">
        <f t="shared" si="31"/>
        <v>73</v>
      </c>
      <c r="H645">
        <f>VLOOKUP(E645,'[1]Booking Info'!$B$12:$H$613,7,0)-F645</f>
        <v>0</v>
      </c>
      <c r="J645" s="12" t="s">
        <v>603</v>
      </c>
      <c r="K645" s="12" t="s">
        <v>598</v>
      </c>
      <c r="L645" s="13">
        <v>10304</v>
      </c>
      <c r="M645">
        <f t="shared" si="32"/>
        <v>10304</v>
      </c>
    </row>
    <row r="646" ht="13" hidden="1" customHeight="1" spans="1:13">
      <c r="A646" t="str">
        <f t="shared" si="30"/>
        <v>,1634143</v>
      </c>
      <c r="B646" t="str">
        <f>VLOOKUP(E646,HOP!$B$12:$J$744,9,0)</f>
        <v>携程盛景直连</v>
      </c>
      <c r="C646" t="str">
        <f>VLOOKUP(E646,HOP!$B$12:$G$744,6,0)</f>
        <v>USD</v>
      </c>
      <c r="D646" t="str">
        <f>VLOOKUP(E646,Sheet1!$B$1:$C$733,2,0)</f>
        <v>1634143</v>
      </c>
      <c r="E646" s="8" t="s">
        <v>3617</v>
      </c>
      <c r="F646" s="9">
        <v>166</v>
      </c>
      <c r="G646">
        <f t="shared" si="31"/>
        <v>166</v>
      </c>
      <c r="H646">
        <f>VLOOKUP(E646,'[1]Booking Info'!$B$12:$H$613,7,0)-F646</f>
        <v>0</v>
      </c>
      <c r="J646" s="12" t="s">
        <v>945</v>
      </c>
      <c r="K646" s="12" t="s">
        <v>940</v>
      </c>
      <c r="L646" s="13">
        <v>721</v>
      </c>
      <c r="M646">
        <f t="shared" si="32"/>
        <v>721</v>
      </c>
    </row>
    <row r="647" ht="13" hidden="1" customHeight="1" spans="1:13">
      <c r="A647" t="str">
        <f t="shared" si="30"/>
        <v>,1629232</v>
      </c>
      <c r="B647" t="str">
        <f>VLOOKUP(E647,HOP!$B$12:$J$744,9,0)</f>
        <v>携程盛景直连</v>
      </c>
      <c r="C647" t="str">
        <f>VLOOKUP(E647,HOP!$B$12:$G$744,6,0)</f>
        <v>USD</v>
      </c>
      <c r="D647" t="str">
        <f>VLOOKUP(E647,Sheet1!$B$1:$C$733,2,0)</f>
        <v>1629232</v>
      </c>
      <c r="E647" s="8" t="s">
        <v>3621</v>
      </c>
      <c r="F647" s="9">
        <v>419</v>
      </c>
      <c r="G647">
        <f t="shared" si="31"/>
        <v>419</v>
      </c>
      <c r="H647">
        <f>VLOOKUP(E647,'[1]Booking Info'!$B$12:$H$613,7,0)-F647</f>
        <v>0</v>
      </c>
      <c r="J647" s="12" t="s">
        <v>6233</v>
      </c>
      <c r="K647" s="12" t="s">
        <v>2429</v>
      </c>
      <c r="L647" s="13">
        <v>1420</v>
      </c>
      <c r="M647">
        <f t="shared" si="32"/>
        <v>1420</v>
      </c>
    </row>
    <row r="648" ht="13" hidden="1" customHeight="1" spans="1:13">
      <c r="A648" t="str">
        <f t="shared" si="30"/>
        <v>,1633537</v>
      </c>
      <c r="B648" t="str">
        <f>VLOOKUP(E648,HOP!$B$12:$J$744,9,0)</f>
        <v>携程盛景直连</v>
      </c>
      <c r="C648" t="str">
        <f>VLOOKUP(E648,HOP!$B$12:$G$744,6,0)</f>
        <v>USD</v>
      </c>
      <c r="D648" t="str">
        <f>VLOOKUP(E648,Sheet1!$B$1:$C$733,2,0)</f>
        <v>1633537</v>
      </c>
      <c r="E648" s="8" t="s">
        <v>3627</v>
      </c>
      <c r="F648" s="9">
        <v>450</v>
      </c>
      <c r="G648">
        <f t="shared" si="31"/>
        <v>450</v>
      </c>
      <c r="H648">
        <f>VLOOKUP(E648,'[1]Booking Info'!$B$12:$H$613,7,0)-F648</f>
        <v>0</v>
      </c>
      <c r="J648" s="12" t="s">
        <v>1015</v>
      </c>
      <c r="K648" s="12" t="s">
        <v>1009</v>
      </c>
      <c r="L648" s="13">
        <v>1856</v>
      </c>
      <c r="M648">
        <f t="shared" si="32"/>
        <v>1856</v>
      </c>
    </row>
    <row r="649" ht="13" hidden="1" customHeight="1" spans="1:13">
      <c r="A649" t="str">
        <f t="shared" si="30"/>
        <v>,1631300</v>
      </c>
      <c r="B649" t="str">
        <f>VLOOKUP(E649,HOP!$B$12:$J$744,9,0)</f>
        <v>携程盛景直连</v>
      </c>
      <c r="C649" t="str">
        <f>VLOOKUP(E649,HOP!$B$12:$G$744,6,0)</f>
        <v>USD</v>
      </c>
      <c r="D649" t="str">
        <f>VLOOKUP(E649,Sheet1!$B$1:$C$733,2,0)</f>
        <v>1631300</v>
      </c>
      <c r="E649" s="8" t="s">
        <v>3631</v>
      </c>
      <c r="F649" s="9">
        <v>95</v>
      </c>
      <c r="G649">
        <f t="shared" si="31"/>
        <v>95</v>
      </c>
      <c r="H649">
        <f>VLOOKUP(E649,'[1]Booking Info'!$B$12:$H$613,7,0)-F649</f>
        <v>0</v>
      </c>
      <c r="J649" s="12" t="s">
        <v>538</v>
      </c>
      <c r="K649" s="12" t="s">
        <v>535</v>
      </c>
      <c r="L649" s="13">
        <v>1685</v>
      </c>
      <c r="M649">
        <f t="shared" si="32"/>
        <v>1685</v>
      </c>
    </row>
    <row r="650" ht="13" hidden="1" customHeight="1" spans="1:13">
      <c r="A650" t="str">
        <f t="shared" si="30"/>
        <v>,1608020</v>
      </c>
      <c r="B650" t="str">
        <f>VLOOKUP(E650,HOP!$B$12:$J$744,9,0)</f>
        <v>携程盛景直连</v>
      </c>
      <c r="C650" t="str">
        <f>VLOOKUP(E650,HOP!$B$12:$G$744,6,0)</f>
        <v>RMB</v>
      </c>
      <c r="D650" t="str">
        <f>VLOOKUP(E650,Sheet1!$B$1:$C$733,2,0)</f>
        <v>1608020</v>
      </c>
      <c r="E650" s="8" t="s">
        <v>3638</v>
      </c>
      <c r="F650" s="9">
        <v>4533</v>
      </c>
      <c r="G650">
        <f t="shared" si="31"/>
        <v>4533</v>
      </c>
      <c r="J650" s="12" t="s">
        <v>3482</v>
      </c>
      <c r="K650" s="12" t="s">
        <v>3476</v>
      </c>
      <c r="L650" s="13">
        <v>1142</v>
      </c>
      <c r="M650">
        <f t="shared" si="32"/>
        <v>1142</v>
      </c>
    </row>
    <row r="651" ht="13" hidden="1" customHeight="1" spans="1:13">
      <c r="A651" t="str">
        <f t="shared" si="30"/>
        <v>,1579151</v>
      </c>
      <c r="B651" t="str">
        <f>VLOOKUP(E651,HOP!$B$12:$J$744,9,0)</f>
        <v>携程盛景直连</v>
      </c>
      <c r="C651" t="str">
        <f>VLOOKUP(E651,HOP!$B$12:$G$744,6,0)</f>
        <v>RMB</v>
      </c>
      <c r="D651" t="str">
        <f>VLOOKUP(E651,Sheet1!$B$1:$C$733,2,0)</f>
        <v>1579151</v>
      </c>
      <c r="E651" s="8" t="s">
        <v>3645</v>
      </c>
      <c r="F651" s="9">
        <v>1718</v>
      </c>
      <c r="G651">
        <f t="shared" si="31"/>
        <v>1718</v>
      </c>
      <c r="J651" s="12" t="s">
        <v>154</v>
      </c>
      <c r="K651" s="12" t="s">
        <v>148</v>
      </c>
      <c r="L651" s="13">
        <v>589</v>
      </c>
      <c r="M651">
        <f t="shared" si="32"/>
        <v>589</v>
      </c>
    </row>
    <row r="652" ht="13" hidden="1" customHeight="1" spans="1:13">
      <c r="A652" t="str">
        <f t="shared" si="30"/>
        <v>,1626955</v>
      </c>
      <c r="B652" t="str">
        <f>VLOOKUP(E652,HOP!$B$12:$J$744,9,0)</f>
        <v>携程盛景直连</v>
      </c>
      <c r="C652" t="str">
        <f>VLOOKUP(E652,HOP!$B$12:$G$744,6,0)</f>
        <v>USD</v>
      </c>
      <c r="D652" t="str">
        <f>VLOOKUP(E652,Sheet1!$B$1:$C$733,2,0)</f>
        <v>1626955</v>
      </c>
      <c r="E652" s="8" t="s">
        <v>3650</v>
      </c>
      <c r="F652" s="9">
        <v>224</v>
      </c>
      <c r="G652">
        <f t="shared" si="31"/>
        <v>224</v>
      </c>
      <c r="H652">
        <f>VLOOKUP(E652,'[1]Booking Info'!$B$12:$H$613,7,0)-F652</f>
        <v>0</v>
      </c>
      <c r="J652" s="12" t="s">
        <v>2350</v>
      </c>
      <c r="K652" s="12" t="s">
        <v>2347</v>
      </c>
      <c r="L652" s="13">
        <v>2864</v>
      </c>
      <c r="M652">
        <f t="shared" si="32"/>
        <v>2864</v>
      </c>
    </row>
    <row r="653" ht="13" hidden="1" customHeight="1" spans="1:13">
      <c r="A653" t="str">
        <f t="shared" si="30"/>
        <v>,1635553</v>
      </c>
      <c r="B653" t="str">
        <f>VLOOKUP(E653,HOP!$B$12:$J$744,9,0)</f>
        <v>携程盛景直连</v>
      </c>
      <c r="C653" t="str">
        <f>VLOOKUP(E653,HOP!$B$12:$G$744,6,0)</f>
        <v>USD</v>
      </c>
      <c r="D653" t="str">
        <f>VLOOKUP(E653,Sheet1!$B$1:$C$733,2,0)</f>
        <v>1635553</v>
      </c>
      <c r="E653" s="8" t="s">
        <v>3655</v>
      </c>
      <c r="F653" s="9">
        <v>37</v>
      </c>
      <c r="G653">
        <f t="shared" si="31"/>
        <v>37</v>
      </c>
      <c r="H653">
        <f>VLOOKUP(E653,'[1]Booking Info'!$B$12:$H$613,7,0)-F653</f>
        <v>0</v>
      </c>
      <c r="J653" s="12" t="s">
        <v>2305</v>
      </c>
      <c r="K653" s="12" t="s">
        <v>2301</v>
      </c>
      <c r="L653" s="13">
        <v>2372</v>
      </c>
      <c r="M653">
        <f t="shared" si="32"/>
        <v>2372</v>
      </c>
    </row>
    <row r="654" ht="13" hidden="1" customHeight="1" spans="1:13">
      <c r="A654" t="str">
        <f t="shared" si="30"/>
        <v>,1631225</v>
      </c>
      <c r="B654" t="str">
        <f>VLOOKUP(E654,HOP!$B$12:$J$744,9,0)</f>
        <v>携程盛景直连</v>
      </c>
      <c r="C654" t="str">
        <f>VLOOKUP(E654,HOP!$B$12:$G$744,6,0)</f>
        <v>USD</v>
      </c>
      <c r="D654" t="str">
        <f>VLOOKUP(E654,Sheet1!$B$1:$C$733,2,0)</f>
        <v>1631225</v>
      </c>
      <c r="E654" s="8" t="s">
        <v>3659</v>
      </c>
      <c r="F654" s="9">
        <v>513</v>
      </c>
      <c r="G654">
        <f t="shared" si="31"/>
        <v>513</v>
      </c>
      <c r="H654">
        <f>VLOOKUP(E654,'[1]Booking Info'!$B$12:$H$613,7,0)-F654</f>
        <v>0</v>
      </c>
      <c r="J654" s="12" t="s">
        <v>527</v>
      </c>
      <c r="K654" s="12" t="s">
        <v>521</v>
      </c>
      <c r="L654" s="13">
        <v>2202</v>
      </c>
      <c r="M654">
        <f t="shared" si="32"/>
        <v>2091.9</v>
      </c>
    </row>
    <row r="655" ht="13" hidden="1" customHeight="1" spans="1:13">
      <c r="A655" t="str">
        <f t="shared" si="30"/>
        <v>,1634736</v>
      </c>
      <c r="B655" t="str">
        <f>VLOOKUP(E655,HOP!$B$12:$J$744,9,0)</f>
        <v>携程盛景直连</v>
      </c>
      <c r="C655" t="str">
        <f>VLOOKUP(E655,HOP!$B$12:$G$744,6,0)</f>
        <v>USD</v>
      </c>
      <c r="D655" t="str">
        <f>VLOOKUP(E655,Sheet1!$B$1:$C$733,2,0)</f>
        <v>1634736</v>
      </c>
      <c r="E655" s="8" t="s">
        <v>3666</v>
      </c>
      <c r="F655" s="9">
        <v>220</v>
      </c>
      <c r="G655">
        <f t="shared" si="31"/>
        <v>220</v>
      </c>
      <c r="H655">
        <f>VLOOKUP(E655,'[1]Booking Info'!$B$12:$H$613,7,0)-F655</f>
        <v>0</v>
      </c>
      <c r="J655" s="12" t="s">
        <v>1178</v>
      </c>
      <c r="K655" s="12" t="s">
        <v>1173</v>
      </c>
      <c r="L655" s="13">
        <v>2301</v>
      </c>
      <c r="M655">
        <f t="shared" si="32"/>
        <v>2301</v>
      </c>
    </row>
    <row r="656" ht="13" hidden="1" customHeight="1" spans="1:13">
      <c r="A656" t="str">
        <f t="shared" si="30"/>
        <v>,1622067</v>
      </c>
      <c r="B656" t="str">
        <f>VLOOKUP(E656,HOP!$B$12:$J$744,9,0)</f>
        <v>携程盛景直连</v>
      </c>
      <c r="C656" t="str">
        <f>VLOOKUP(E656,HOP!$B$12:$G$744,6,0)</f>
        <v>USD</v>
      </c>
      <c r="D656" t="str">
        <f>VLOOKUP(E656,Sheet1!$B$1:$C$733,2,0)</f>
        <v>1622067</v>
      </c>
      <c r="E656" s="8" t="s">
        <v>3670</v>
      </c>
      <c r="F656" s="9">
        <v>35</v>
      </c>
      <c r="G656">
        <f t="shared" si="31"/>
        <v>35</v>
      </c>
      <c r="H656">
        <f>VLOOKUP(E656,'[1]Booking Info'!$B$12:$H$613,7,0)-F656</f>
        <v>0</v>
      </c>
      <c r="J656" s="12" t="s">
        <v>2483</v>
      </c>
      <c r="K656" s="12" t="s">
        <v>2477</v>
      </c>
      <c r="L656" s="13">
        <v>718</v>
      </c>
      <c r="M656">
        <f t="shared" si="32"/>
        <v>718</v>
      </c>
    </row>
    <row r="657" ht="13" hidden="1" customHeight="1" spans="1:13">
      <c r="A657" t="str">
        <f t="shared" si="30"/>
        <v>,1633524</v>
      </c>
      <c r="B657" t="str">
        <f>VLOOKUP(E657,HOP!$B$12:$J$744,9,0)</f>
        <v>携程盛景直连</v>
      </c>
      <c r="C657" t="str">
        <f>VLOOKUP(E657,HOP!$B$12:$G$744,6,0)</f>
        <v>USD</v>
      </c>
      <c r="D657" t="str">
        <f>VLOOKUP(E657,Sheet1!$B$1:$C$733,2,0)</f>
        <v>1633524</v>
      </c>
      <c r="E657" s="8" t="s">
        <v>3676</v>
      </c>
      <c r="F657" s="9">
        <v>136</v>
      </c>
      <c r="G657">
        <f t="shared" si="31"/>
        <v>136</v>
      </c>
      <c r="H657">
        <f>VLOOKUP(E657,'[1]Booking Info'!$B$12:$H$613,7,0)-F657</f>
        <v>0</v>
      </c>
      <c r="J657" s="12" t="s">
        <v>3084</v>
      </c>
      <c r="K657" s="12" t="s">
        <v>3078</v>
      </c>
      <c r="L657" s="13">
        <v>6189</v>
      </c>
      <c r="M657">
        <f t="shared" si="32"/>
        <v>6189</v>
      </c>
    </row>
    <row r="658" ht="13" hidden="1" customHeight="1" spans="1:13">
      <c r="A658" t="str">
        <f t="shared" si="30"/>
        <v>,1634302</v>
      </c>
      <c r="B658" t="str">
        <f>VLOOKUP(E658,HOP!$B$12:$J$744,9,0)</f>
        <v>携程盛景直连</v>
      </c>
      <c r="C658" t="str">
        <f>VLOOKUP(E658,HOP!$B$12:$G$744,6,0)</f>
        <v>USD</v>
      </c>
      <c r="D658" t="str">
        <f>VLOOKUP(E658,Sheet1!$B$1:$C$733,2,0)</f>
        <v>1634302</v>
      </c>
      <c r="E658" s="8" t="s">
        <v>3682</v>
      </c>
      <c r="F658" s="9">
        <v>144</v>
      </c>
      <c r="G658">
        <f t="shared" si="31"/>
        <v>144</v>
      </c>
      <c r="H658">
        <f>VLOOKUP(E658,'[1]Booking Info'!$B$12:$H$613,7,0)-F658</f>
        <v>0</v>
      </c>
      <c r="J658" s="12" t="s">
        <v>6273</v>
      </c>
      <c r="K658" s="12" t="s">
        <v>3446</v>
      </c>
      <c r="L658" s="13">
        <v>4808</v>
      </c>
      <c r="M658">
        <f t="shared" si="32"/>
        <v>4808</v>
      </c>
    </row>
    <row r="659" ht="13" hidden="1" customHeight="1" spans="1:13">
      <c r="A659" t="str">
        <f t="shared" si="30"/>
        <v>,1635628</v>
      </c>
      <c r="B659" t="str">
        <f>VLOOKUP(E659,HOP!$B$12:$J$744,9,0)</f>
        <v>携程盛景直连</v>
      </c>
      <c r="C659" t="str">
        <f>VLOOKUP(E659,HOP!$B$12:$G$744,6,0)</f>
        <v>USD</v>
      </c>
      <c r="D659" t="str">
        <f>VLOOKUP(E659,Sheet1!$B$1:$C$733,2,0)</f>
        <v>1635628</v>
      </c>
      <c r="E659" s="8" t="s">
        <v>3689</v>
      </c>
      <c r="F659" s="9">
        <v>50</v>
      </c>
      <c r="G659">
        <f t="shared" si="31"/>
        <v>50</v>
      </c>
      <c r="H659">
        <f>VLOOKUP(E659,'[1]Booking Info'!$B$12:$H$613,7,0)-F659</f>
        <v>0</v>
      </c>
      <c r="J659" s="12" t="s">
        <v>6277</v>
      </c>
      <c r="K659" s="12" t="s">
        <v>3847</v>
      </c>
      <c r="L659" s="13">
        <v>8190</v>
      </c>
      <c r="M659">
        <f t="shared" si="32"/>
        <v>8190</v>
      </c>
    </row>
    <row r="660" ht="13" hidden="1" customHeight="1" spans="1:13">
      <c r="A660" t="str">
        <f t="shared" si="30"/>
        <v>,1619773</v>
      </c>
      <c r="B660" t="str">
        <f>VLOOKUP(E660,HOP!$B$12:$J$744,9,0)</f>
        <v>携程盛景直连</v>
      </c>
      <c r="C660" t="str">
        <f>VLOOKUP(E660,HOP!$B$12:$G$744,6,0)</f>
        <v>USD</v>
      </c>
      <c r="D660" t="str">
        <f>VLOOKUP(E660,Sheet1!$B$1:$C$733,2,0)</f>
        <v>1619773</v>
      </c>
      <c r="E660" s="8" t="s">
        <v>3694</v>
      </c>
      <c r="F660" s="9">
        <v>855</v>
      </c>
      <c r="G660">
        <f t="shared" si="31"/>
        <v>855</v>
      </c>
      <c r="H660">
        <f>VLOOKUP(E660,'[1]Booking Info'!$B$12:$H$613,7,0)-F660</f>
        <v>0</v>
      </c>
      <c r="J660" s="12" t="s">
        <v>6281</v>
      </c>
      <c r="K660" s="12" t="s">
        <v>2788</v>
      </c>
      <c r="L660" s="13">
        <v>1510</v>
      </c>
      <c r="M660">
        <f t="shared" si="32"/>
        <v>1510</v>
      </c>
    </row>
    <row r="661" ht="13" hidden="1" customHeight="1" spans="1:13">
      <c r="A661" t="str">
        <f t="shared" si="30"/>
        <v>,1619216</v>
      </c>
      <c r="B661" t="str">
        <f>VLOOKUP(E661,HOP!$B$12:$J$744,9,0)</f>
        <v>携程盛景直连</v>
      </c>
      <c r="C661" t="str">
        <f>VLOOKUP(E661,HOP!$B$12:$G$744,6,0)</f>
        <v>USD</v>
      </c>
      <c r="D661" t="str">
        <f>VLOOKUP(E661,Sheet1!$B$1:$C$733,2,0)</f>
        <v>1619216</v>
      </c>
      <c r="E661" s="8" t="s">
        <v>3698</v>
      </c>
      <c r="F661" s="9">
        <v>62</v>
      </c>
      <c r="G661">
        <f t="shared" si="31"/>
        <v>62</v>
      </c>
      <c r="H661">
        <f>VLOOKUP(E661,'[1]Booking Info'!$B$12:$H$613,7,0)-F661</f>
        <v>0</v>
      </c>
      <c r="J661" s="12" t="s">
        <v>2461</v>
      </c>
      <c r="K661" s="12" t="s">
        <v>2457</v>
      </c>
      <c r="L661" s="13">
        <v>264</v>
      </c>
      <c r="M661">
        <f t="shared" si="32"/>
        <v>264</v>
      </c>
    </row>
    <row r="662" ht="13" hidden="1" customHeight="1" spans="1:13">
      <c r="A662" t="str">
        <f t="shared" si="30"/>
        <v>,1632112</v>
      </c>
      <c r="B662" t="str">
        <f>VLOOKUP(E662,HOP!$B$12:$J$744,9,0)</f>
        <v>携程盛景直连</v>
      </c>
      <c r="C662" t="str">
        <f>VLOOKUP(E662,HOP!$B$12:$G$744,6,0)</f>
        <v>USD</v>
      </c>
      <c r="D662" t="str">
        <f>VLOOKUP(E662,Sheet1!$B$1:$C$733,2,0)</f>
        <v>1632112</v>
      </c>
      <c r="E662" s="8" t="s">
        <v>3703</v>
      </c>
      <c r="F662" s="9">
        <v>165</v>
      </c>
      <c r="G662">
        <f t="shared" si="31"/>
        <v>165</v>
      </c>
      <c r="H662">
        <f>VLOOKUP(E662,'[1]Booking Info'!$B$12:$H$613,7,0)-F662</f>
        <v>0</v>
      </c>
      <c r="J662" s="12" t="s">
        <v>1799</v>
      </c>
      <c r="K662" s="12" t="s">
        <v>1794</v>
      </c>
      <c r="L662" s="13">
        <v>0</v>
      </c>
      <c r="M662">
        <f t="shared" si="32"/>
        <v>1604</v>
      </c>
    </row>
    <row r="663" ht="13" hidden="1" customHeight="1" spans="1:13">
      <c r="A663" t="str">
        <f t="shared" si="30"/>
        <v>,1633362</v>
      </c>
      <c r="B663" t="str">
        <f>VLOOKUP(E663,HOP!$B$12:$J$744,9,0)</f>
        <v>携程盛景直连</v>
      </c>
      <c r="C663" t="str">
        <f>VLOOKUP(E663,HOP!$B$12:$G$744,6,0)</f>
        <v>USD</v>
      </c>
      <c r="D663" t="str">
        <f>VLOOKUP(E663,Sheet1!$B$1:$C$733,2,0)</f>
        <v>1633362</v>
      </c>
      <c r="E663" s="8" t="s">
        <v>3707</v>
      </c>
      <c r="F663" s="9">
        <v>53</v>
      </c>
      <c r="G663">
        <f t="shared" si="31"/>
        <v>53</v>
      </c>
      <c r="H663">
        <f>VLOOKUP(E663,'[1]Booking Info'!$B$12:$H$613,7,0)-F663</f>
        <v>0</v>
      </c>
      <c r="J663" s="12" t="s">
        <v>6292</v>
      </c>
      <c r="K663" s="12" t="s">
        <v>2754</v>
      </c>
      <c r="L663" s="13">
        <v>3332</v>
      </c>
      <c r="M663">
        <f t="shared" si="32"/>
        <v>3332</v>
      </c>
    </row>
    <row r="664" ht="13" hidden="1" customHeight="1" spans="1:13">
      <c r="A664" t="str">
        <f t="shared" si="30"/>
        <v>,1621568</v>
      </c>
      <c r="B664" t="str">
        <f>VLOOKUP(E664,HOP!$B$12:$J$744,9,0)</f>
        <v>携程盛景直连</v>
      </c>
      <c r="C664" t="str">
        <f>VLOOKUP(E664,HOP!$B$12:$G$744,6,0)</f>
        <v>USD</v>
      </c>
      <c r="D664" t="str">
        <f>VLOOKUP(E664,Sheet1!$B$1:$C$733,2,0)</f>
        <v>1621568</v>
      </c>
      <c r="E664" s="8" t="s">
        <v>3711</v>
      </c>
      <c r="F664" s="9">
        <v>156</v>
      </c>
      <c r="G664">
        <f t="shared" si="31"/>
        <v>156</v>
      </c>
      <c r="H664">
        <f>VLOOKUP(E664,'[1]Booking Info'!$B$12:$H$613,7,0)-F664</f>
        <v>0</v>
      </c>
      <c r="J664" s="12" t="s">
        <v>2674</v>
      </c>
      <c r="K664" s="12" t="s">
        <v>2668</v>
      </c>
      <c r="L664" s="13">
        <v>2302</v>
      </c>
      <c r="M664">
        <f t="shared" si="32"/>
        <v>2302</v>
      </c>
    </row>
    <row r="665" ht="13" customHeight="1" spans="1:13">
      <c r="A665" t="str">
        <f>$A$1&amp;D665</f>
        <v>,1634939</v>
      </c>
      <c r="B665" s="11" t="str">
        <f>VLOOKUP(E665,HOP!$B$12:$J$744,9,0)</f>
        <v>携程盛景直连</v>
      </c>
      <c r="C665" t="str">
        <f>VLOOKUP(E665,HOP!$B$12:$G$744,6,0)</f>
        <v>USD</v>
      </c>
      <c r="D665" t="str">
        <f>VLOOKUP(E665,Sheet1!$B$1:$C$733,2,0)</f>
        <v>1634939</v>
      </c>
      <c r="E665" s="8" t="s">
        <v>3716</v>
      </c>
      <c r="F665" s="9">
        <v>138</v>
      </c>
      <c r="G665" s="14">
        <f t="shared" si="31"/>
        <v>138</v>
      </c>
      <c r="H665">
        <f>VLOOKUP(E665,'[1]Booking Info'!$B$12:$H$613,7,0)-F665</f>
        <v>-138</v>
      </c>
      <c r="I665" t="s">
        <v>6579</v>
      </c>
      <c r="J665" s="12" t="s">
        <v>2594</v>
      </c>
      <c r="K665" s="12" t="s">
        <v>2590</v>
      </c>
      <c r="L665" s="13">
        <v>1395</v>
      </c>
      <c r="M665">
        <f t="shared" si="32"/>
        <v>1395</v>
      </c>
    </row>
    <row r="666" ht="13" hidden="1" customHeight="1" spans="1:13">
      <c r="A666" t="str">
        <f t="shared" si="30"/>
        <v>,1618375</v>
      </c>
      <c r="B666" t="str">
        <f>VLOOKUP(E666,HOP!$B$12:$J$744,9,0)</f>
        <v>携程盛景直连</v>
      </c>
      <c r="C666" t="str">
        <f>VLOOKUP(E666,HOP!$B$12:$G$744,6,0)</f>
        <v>USD</v>
      </c>
      <c r="D666" t="str">
        <f>VLOOKUP(E666,Sheet1!$B$1:$C$733,2,0)</f>
        <v>1618375</v>
      </c>
      <c r="E666" s="8" t="s">
        <v>3721</v>
      </c>
      <c r="F666" s="9">
        <v>173</v>
      </c>
      <c r="G666">
        <f t="shared" si="31"/>
        <v>173</v>
      </c>
      <c r="H666">
        <f>VLOOKUP(E666,'[1]Booking Info'!$B$12:$H$613,7,0)-F666</f>
        <v>0</v>
      </c>
      <c r="J666" s="12" t="s">
        <v>6304</v>
      </c>
      <c r="K666" s="12" t="s">
        <v>2446</v>
      </c>
      <c r="L666" s="13">
        <v>1510</v>
      </c>
      <c r="M666">
        <f t="shared" si="32"/>
        <v>1510</v>
      </c>
    </row>
    <row r="667" ht="13" hidden="1" customHeight="1" spans="1:13">
      <c r="A667" t="str">
        <f t="shared" si="30"/>
        <v>,1631017</v>
      </c>
      <c r="B667" t="str">
        <f>VLOOKUP(E667,HOP!$B$12:$J$744,9,0)</f>
        <v>携程盛景直连</v>
      </c>
      <c r="C667" t="str">
        <f>VLOOKUP(E667,HOP!$B$12:$G$744,6,0)</f>
        <v>USD</v>
      </c>
      <c r="D667" t="str">
        <f>VLOOKUP(E667,Sheet1!$B$1:$C$733,2,0)</f>
        <v>1631017</v>
      </c>
      <c r="E667" s="8" t="s">
        <v>3726</v>
      </c>
      <c r="F667" s="9">
        <v>50</v>
      </c>
      <c r="G667">
        <f t="shared" si="31"/>
        <v>50</v>
      </c>
      <c r="H667">
        <f>VLOOKUP(E667,'[1]Booking Info'!$B$12:$H$613,7,0)-F667</f>
        <v>0</v>
      </c>
      <c r="J667" s="12" t="s">
        <v>597</v>
      </c>
      <c r="K667" s="12" t="s">
        <v>592</v>
      </c>
      <c r="L667" s="13">
        <v>852</v>
      </c>
      <c r="M667">
        <f t="shared" si="32"/>
        <v>852</v>
      </c>
    </row>
    <row r="668" ht="13" hidden="1" customHeight="1" spans="1:13">
      <c r="A668" t="str">
        <f t="shared" si="30"/>
        <v>,1634837</v>
      </c>
      <c r="B668" t="str">
        <f>VLOOKUP(E668,HOP!$B$12:$J$744,9,0)</f>
        <v>携程盛景直连</v>
      </c>
      <c r="C668" t="str">
        <f>VLOOKUP(E668,HOP!$B$12:$G$744,6,0)</f>
        <v>USD</v>
      </c>
      <c r="D668" t="str">
        <f>VLOOKUP(E668,Sheet1!$B$1:$C$733,2,0)</f>
        <v>1634837</v>
      </c>
      <c r="E668" s="8" t="s">
        <v>3731</v>
      </c>
      <c r="F668" s="9">
        <v>72</v>
      </c>
      <c r="G668">
        <f t="shared" si="31"/>
        <v>72</v>
      </c>
      <c r="H668">
        <f>VLOOKUP(E668,'[1]Booking Info'!$B$12:$H$613,7,0)-F668</f>
        <v>0</v>
      </c>
      <c r="J668" s="12" t="s">
        <v>1762</v>
      </c>
      <c r="K668" s="12" t="s">
        <v>1756</v>
      </c>
      <c r="L668" s="13">
        <v>398</v>
      </c>
      <c r="M668">
        <f t="shared" si="32"/>
        <v>398</v>
      </c>
    </row>
    <row r="669" ht="13" hidden="1" customHeight="1" spans="1:13">
      <c r="A669" t="str">
        <f t="shared" si="30"/>
        <v>,1586200</v>
      </c>
      <c r="B669" t="str">
        <f>VLOOKUP(E669,HOP!$B$12:$J$744,9,0)</f>
        <v>携程-盛景</v>
      </c>
      <c r="C669" t="str">
        <f>VLOOKUP(E669,HOP!$B$12:$G$744,6,0)</f>
        <v>RMB</v>
      </c>
      <c r="D669" t="str">
        <f>VLOOKUP(E669,Sheet1!$B$1:$C$733,2,0)</f>
        <v>1586200</v>
      </c>
      <c r="E669" s="8" t="s">
        <v>3738</v>
      </c>
      <c r="F669" s="9">
        <v>2066</v>
      </c>
      <c r="G669">
        <f t="shared" si="31"/>
        <v>2066</v>
      </c>
      <c r="J669" s="12" t="s">
        <v>3175</v>
      </c>
      <c r="K669" s="12" t="s">
        <v>3169</v>
      </c>
      <c r="L669" s="13">
        <v>1690</v>
      </c>
      <c r="M669">
        <f t="shared" si="32"/>
        <v>1690</v>
      </c>
    </row>
    <row r="670" ht="13" hidden="1" customHeight="1" spans="1:13">
      <c r="A670" t="str">
        <f t="shared" si="30"/>
        <v>,1630334</v>
      </c>
      <c r="B670" t="str">
        <f>VLOOKUP(E670,HOP!$B$12:$J$744,9,0)</f>
        <v>携程盛景直连</v>
      </c>
      <c r="C670" t="str">
        <f>VLOOKUP(E670,HOP!$B$12:$G$744,6,0)</f>
        <v>USD</v>
      </c>
      <c r="D670" t="str">
        <f>VLOOKUP(E670,Sheet1!$B$1:$C$733,2,0)</f>
        <v>1630334</v>
      </c>
      <c r="E670" s="8" t="s">
        <v>3741</v>
      </c>
      <c r="F670" s="9">
        <v>111</v>
      </c>
      <c r="G670">
        <f t="shared" si="31"/>
        <v>111</v>
      </c>
      <c r="H670">
        <f>VLOOKUP(E670,'[1]Booking Info'!$B$12:$H$613,7,0)-F670</f>
        <v>0</v>
      </c>
      <c r="J670" s="12" t="s">
        <v>6316</v>
      </c>
      <c r="K670" s="12" t="s">
        <v>6317</v>
      </c>
      <c r="L670" s="13">
        <v>182</v>
      </c>
      <c r="M670" t="e">
        <f t="shared" si="32"/>
        <v>#N/A</v>
      </c>
    </row>
    <row r="671" ht="13" hidden="1" customHeight="1" spans="1:13">
      <c r="A671" t="str">
        <f t="shared" si="30"/>
        <v>,1634276</v>
      </c>
      <c r="B671" t="str">
        <f>VLOOKUP(E671,HOP!$B$12:$J$744,9,0)</f>
        <v>携程盛景直连</v>
      </c>
      <c r="C671" t="str">
        <f>VLOOKUP(E671,HOP!$B$12:$G$744,6,0)</f>
        <v>USD</v>
      </c>
      <c r="D671" t="str">
        <f>VLOOKUP(E671,Sheet1!$B$1:$C$733,2,0)</f>
        <v>1634276</v>
      </c>
      <c r="E671" s="8" t="s">
        <v>3745</v>
      </c>
      <c r="F671" s="9">
        <v>267</v>
      </c>
      <c r="G671">
        <f t="shared" si="31"/>
        <v>267</v>
      </c>
      <c r="H671">
        <f>VLOOKUP(E671,'[1]Booking Info'!$B$12:$H$613,7,0)-F671</f>
        <v>0</v>
      </c>
      <c r="J671" s="12" t="s">
        <v>1256</v>
      </c>
      <c r="K671" s="12" t="s">
        <v>1250</v>
      </c>
      <c r="L671" s="13">
        <v>203</v>
      </c>
      <c r="M671">
        <f t="shared" si="32"/>
        <v>203</v>
      </c>
    </row>
    <row r="672" ht="13" hidden="1" customHeight="1" spans="1:13">
      <c r="A672" t="str">
        <f t="shared" si="30"/>
        <v>,1630139</v>
      </c>
      <c r="B672" t="str">
        <f>VLOOKUP(E672,HOP!$B$12:$J$744,9,0)</f>
        <v>携程盛景直连</v>
      </c>
      <c r="C672" t="str">
        <f>VLOOKUP(E672,HOP!$B$12:$G$744,6,0)</f>
        <v>USD</v>
      </c>
      <c r="D672" t="str">
        <f>VLOOKUP(E672,Sheet1!$B$1:$C$733,2,0)</f>
        <v>1630139</v>
      </c>
      <c r="E672" s="8" t="s">
        <v>3749</v>
      </c>
      <c r="F672" s="9">
        <v>289</v>
      </c>
      <c r="G672">
        <f t="shared" si="31"/>
        <v>289</v>
      </c>
      <c r="H672">
        <f>VLOOKUP(E672,'[1]Booking Info'!$B$12:$H$613,7,0)-F672</f>
        <v>0</v>
      </c>
      <c r="J672" s="12" t="s">
        <v>3797</v>
      </c>
      <c r="K672" s="12" t="s">
        <v>3794</v>
      </c>
      <c r="L672" s="13">
        <v>1545</v>
      </c>
      <c r="M672">
        <f t="shared" si="32"/>
        <v>1545</v>
      </c>
    </row>
    <row r="673" ht="13" hidden="1" customHeight="1" spans="1:13">
      <c r="A673" t="str">
        <f t="shared" si="30"/>
        <v>,1635337</v>
      </c>
      <c r="B673" t="str">
        <f>VLOOKUP(E673,HOP!$B$12:$J$744,9,0)</f>
        <v>携程盛景直连</v>
      </c>
      <c r="C673" t="str">
        <f>VLOOKUP(E673,HOP!$B$12:$G$744,6,0)</f>
        <v>USD</v>
      </c>
      <c r="D673" t="str">
        <f>VLOOKUP(E673,Sheet1!$B$1:$C$733,2,0)</f>
        <v>1635337</v>
      </c>
      <c r="E673" s="8" t="s">
        <v>3754</v>
      </c>
      <c r="F673" s="9">
        <v>135</v>
      </c>
      <c r="G673">
        <f t="shared" si="31"/>
        <v>135</v>
      </c>
      <c r="H673">
        <f>VLOOKUP(E673,'[1]Booking Info'!$B$12:$H$613,7,0)-F673</f>
        <v>0</v>
      </c>
      <c r="J673" s="12" t="s">
        <v>2031</v>
      </c>
      <c r="K673" s="12" t="s">
        <v>2026</v>
      </c>
      <c r="L673" s="13">
        <v>1079</v>
      </c>
      <c r="M673">
        <f t="shared" si="32"/>
        <v>3237</v>
      </c>
    </row>
    <row r="674" ht="13" hidden="1" customHeight="1" spans="1:13">
      <c r="A674" t="str">
        <f t="shared" si="30"/>
        <v>,1632966</v>
      </c>
      <c r="B674" t="str">
        <f>VLOOKUP(E674,HOP!$B$12:$J$744,9,0)</f>
        <v>携程盛景直连</v>
      </c>
      <c r="C674" t="str">
        <f>VLOOKUP(E674,HOP!$B$12:$G$744,6,0)</f>
        <v>USD</v>
      </c>
      <c r="D674" t="str">
        <f>VLOOKUP(E674,Sheet1!$B$1:$C$733,2,0)</f>
        <v>1632966</v>
      </c>
      <c r="E674" s="8" t="s">
        <v>3761</v>
      </c>
      <c r="F674" s="9">
        <v>592</v>
      </c>
      <c r="G674">
        <f t="shared" si="31"/>
        <v>592</v>
      </c>
      <c r="H674">
        <f>VLOOKUP(E674,'[1]Booking Info'!$B$12:$H$613,7,0)-F674</f>
        <v>0</v>
      </c>
      <c r="J674" s="12" t="s">
        <v>3606</v>
      </c>
      <c r="K674" s="12" t="s">
        <v>3600</v>
      </c>
      <c r="L674" s="13">
        <v>658</v>
      </c>
      <c r="M674">
        <f t="shared" si="32"/>
        <v>658</v>
      </c>
    </row>
    <row r="675" ht="13" hidden="1" customHeight="1" spans="1:13">
      <c r="A675" t="str">
        <f t="shared" si="30"/>
        <v>,1630460</v>
      </c>
      <c r="B675" t="str">
        <f>VLOOKUP(E675,HOP!$B$12:$J$744,9,0)</f>
        <v>携程盛景直连</v>
      </c>
      <c r="C675" t="str">
        <f>VLOOKUP(E675,HOP!$B$12:$G$744,6,0)</f>
        <v>USD</v>
      </c>
      <c r="D675" t="str">
        <f>VLOOKUP(E675,Sheet1!$B$1:$C$733,2,0)</f>
        <v>1630460</v>
      </c>
      <c r="E675" s="8" t="s">
        <v>3765</v>
      </c>
      <c r="F675" s="9">
        <v>370</v>
      </c>
      <c r="G675">
        <f t="shared" si="31"/>
        <v>370</v>
      </c>
      <c r="H675">
        <f>VLOOKUP(E675,'[1]Booking Info'!$B$12:$H$613,7,0)-F675</f>
        <v>0</v>
      </c>
      <c r="J675" s="12" t="s">
        <v>3384</v>
      </c>
      <c r="K675" s="12" t="s">
        <v>3378</v>
      </c>
      <c r="L675" s="13">
        <v>653</v>
      </c>
      <c r="M675">
        <f t="shared" si="32"/>
        <v>653</v>
      </c>
    </row>
    <row r="676" ht="13" hidden="1" customHeight="1" spans="1:13">
      <c r="A676" t="str">
        <f t="shared" si="30"/>
        <v>,1631438</v>
      </c>
      <c r="B676" t="str">
        <f>VLOOKUP(E676,HOP!$B$12:$J$744,9,0)</f>
        <v>携程盛景直连</v>
      </c>
      <c r="C676" t="str">
        <f>VLOOKUP(E676,HOP!$B$12:$G$744,6,0)</f>
        <v>USD</v>
      </c>
      <c r="D676" t="str">
        <f>VLOOKUP(E676,Sheet1!$B$1:$C$733,2,0)</f>
        <v>1631438</v>
      </c>
      <c r="E676" s="8" t="s">
        <v>3772</v>
      </c>
      <c r="F676" s="9">
        <v>420</v>
      </c>
      <c r="G676">
        <f t="shared" si="31"/>
        <v>420</v>
      </c>
      <c r="H676">
        <f>VLOOKUP(E676,'[1]Booking Info'!$B$12:$H$613,7,0)-F676</f>
        <v>0</v>
      </c>
      <c r="J676" s="12" t="s">
        <v>1468</v>
      </c>
      <c r="K676" s="12" t="s">
        <v>1462</v>
      </c>
      <c r="L676" s="13">
        <v>1790</v>
      </c>
      <c r="M676">
        <f t="shared" si="32"/>
        <v>1790</v>
      </c>
    </row>
    <row r="677" ht="13" hidden="1" customHeight="1" spans="1:13">
      <c r="A677" t="str">
        <f t="shared" si="30"/>
        <v>,1625594</v>
      </c>
      <c r="B677" t="str">
        <f>VLOOKUP(E677,HOP!$B$12:$J$744,9,0)</f>
        <v>携程盛景直连</v>
      </c>
      <c r="C677" t="str">
        <f>VLOOKUP(E677,HOP!$B$12:$G$744,6,0)</f>
        <v>USD</v>
      </c>
      <c r="D677" t="str">
        <f>VLOOKUP(E677,Sheet1!$B$1:$C$733,2,0)</f>
        <v>1625594</v>
      </c>
      <c r="E677" s="8" t="s">
        <v>3778</v>
      </c>
      <c r="F677" s="9">
        <v>100</v>
      </c>
      <c r="G677">
        <f t="shared" si="31"/>
        <v>100</v>
      </c>
      <c r="H677">
        <f>VLOOKUP(E677,'[1]Booking Info'!$B$12:$H$613,7,0)-F677</f>
        <v>0</v>
      </c>
      <c r="J677" s="12" t="s">
        <v>1019</v>
      </c>
      <c r="K677" s="12" t="s">
        <v>1016</v>
      </c>
      <c r="L677" s="13">
        <v>748</v>
      </c>
      <c r="M677">
        <f t="shared" si="32"/>
        <v>748</v>
      </c>
    </row>
    <row r="678" ht="13" hidden="1" customHeight="1" spans="1:13">
      <c r="A678" t="str">
        <f t="shared" si="30"/>
        <v>,1635286</v>
      </c>
      <c r="B678" t="str">
        <f>VLOOKUP(E678,HOP!$B$12:$J$744,9,0)</f>
        <v>携程盛景直连</v>
      </c>
      <c r="C678" t="str">
        <f>VLOOKUP(E678,HOP!$B$12:$G$744,6,0)</f>
        <v>USD</v>
      </c>
      <c r="D678" t="str">
        <f>VLOOKUP(E678,Sheet1!$B$1:$C$733,2,0)</f>
        <v>1635286</v>
      </c>
      <c r="E678" s="8" t="s">
        <v>3785</v>
      </c>
      <c r="F678" s="9">
        <v>137</v>
      </c>
      <c r="G678">
        <f t="shared" si="31"/>
        <v>137</v>
      </c>
      <c r="H678">
        <f>VLOOKUP(E678,'[1]Booking Info'!$B$12:$H$613,7,0)-F678</f>
        <v>0</v>
      </c>
      <c r="J678" s="12" t="s">
        <v>3917</v>
      </c>
      <c r="K678" s="12" t="s">
        <v>3911</v>
      </c>
      <c r="L678" s="13">
        <v>2888</v>
      </c>
      <c r="M678">
        <f t="shared" si="32"/>
        <v>2888</v>
      </c>
    </row>
    <row r="679" ht="13" hidden="1" customHeight="1" spans="1:13">
      <c r="A679" t="str">
        <f t="shared" si="30"/>
        <v>,1631853</v>
      </c>
      <c r="B679" t="str">
        <f>VLOOKUP(E679,HOP!$B$12:$J$744,9,0)</f>
        <v>携程盛景直连</v>
      </c>
      <c r="C679" t="str">
        <f>VLOOKUP(E679,HOP!$B$12:$G$744,6,0)</f>
        <v>USD</v>
      </c>
      <c r="D679" t="str">
        <f>VLOOKUP(E679,Sheet1!$B$1:$C$733,2,0)</f>
        <v>1631853</v>
      </c>
      <c r="E679" s="8" t="s">
        <v>3790</v>
      </c>
      <c r="F679" s="9">
        <v>86</v>
      </c>
      <c r="G679">
        <f t="shared" si="31"/>
        <v>86</v>
      </c>
      <c r="H679">
        <f>VLOOKUP(E679,'[1]Booking Info'!$B$12:$H$613,7,0)-F679</f>
        <v>0</v>
      </c>
      <c r="J679" s="12" t="s">
        <v>1908</v>
      </c>
      <c r="K679" s="12" t="s">
        <v>1904</v>
      </c>
      <c r="L679" s="13">
        <v>1394</v>
      </c>
      <c r="M679">
        <f t="shared" si="32"/>
        <v>1394</v>
      </c>
    </row>
    <row r="680" ht="13" hidden="1" customHeight="1" spans="1:13">
      <c r="A680" t="str">
        <f t="shared" si="30"/>
        <v>,1599811</v>
      </c>
      <c r="B680" t="str">
        <f>VLOOKUP(E680,HOP!$B$12:$J$744,9,0)</f>
        <v>携程盛景直连</v>
      </c>
      <c r="C680" t="str">
        <f>VLOOKUP(E680,HOP!$B$12:$G$744,6,0)</f>
        <v>RMB</v>
      </c>
      <c r="D680" t="str">
        <f>VLOOKUP(E680,Sheet1!$B$1:$C$733,2,0)</f>
        <v>1599811</v>
      </c>
      <c r="E680" s="8" t="s">
        <v>3794</v>
      </c>
      <c r="F680" s="9">
        <v>1545</v>
      </c>
      <c r="G680">
        <f t="shared" si="31"/>
        <v>1545</v>
      </c>
      <c r="J680" s="12" t="s">
        <v>1285</v>
      </c>
      <c r="K680" s="12" t="s">
        <v>1279</v>
      </c>
      <c r="L680" s="13">
        <v>3480</v>
      </c>
      <c r="M680">
        <f t="shared" si="32"/>
        <v>3480</v>
      </c>
    </row>
    <row r="681" ht="13" hidden="1" customHeight="1" spans="1:13">
      <c r="A681" t="str">
        <f t="shared" si="30"/>
        <v>,1610735</v>
      </c>
      <c r="B681" t="str">
        <f>VLOOKUP(E681,HOP!$B$12:$J$744,9,0)</f>
        <v>携程盛景直连</v>
      </c>
      <c r="C681" t="str">
        <f>VLOOKUP(E681,HOP!$B$12:$G$744,6,0)</f>
        <v>RMB</v>
      </c>
      <c r="D681" t="str">
        <f>VLOOKUP(E681,Sheet1!$B$1:$C$733,2,0)</f>
        <v>1610735</v>
      </c>
      <c r="E681" s="8" t="s">
        <v>3798</v>
      </c>
      <c r="F681" s="9">
        <v>1412</v>
      </c>
      <c r="G681">
        <f t="shared" si="31"/>
        <v>1412</v>
      </c>
      <c r="J681" s="12" t="s">
        <v>3220</v>
      </c>
      <c r="K681" s="12" t="s">
        <v>3215</v>
      </c>
      <c r="L681" s="13">
        <v>3561</v>
      </c>
      <c r="M681">
        <f t="shared" si="32"/>
        <v>3561</v>
      </c>
    </row>
    <row r="682" ht="13" hidden="1" customHeight="1" spans="1:13">
      <c r="A682" t="str">
        <f t="shared" si="30"/>
        <v>,1562677</v>
      </c>
      <c r="B682" t="str">
        <f>VLOOKUP(E682,HOP!$B$12:$J$744,9,0)</f>
        <v>携程盛景直连</v>
      </c>
      <c r="C682" t="str">
        <f>VLOOKUP(E682,HOP!$B$12:$G$744,6,0)</f>
        <v>RMB</v>
      </c>
      <c r="D682" t="str">
        <f>VLOOKUP(E682,Sheet1!$B$1:$C$733,2,0)</f>
        <v>1562677</v>
      </c>
      <c r="E682" s="8" t="s">
        <v>3801</v>
      </c>
      <c r="F682" s="9">
        <v>1526</v>
      </c>
      <c r="G682">
        <f t="shared" si="31"/>
        <v>1526</v>
      </c>
      <c r="J682" s="12" t="s">
        <v>1139</v>
      </c>
      <c r="K682" s="12" t="s">
        <v>1133</v>
      </c>
      <c r="L682" s="13">
        <v>754</v>
      </c>
      <c r="M682">
        <f t="shared" si="32"/>
        <v>754</v>
      </c>
    </row>
    <row r="683" ht="13" hidden="1" customHeight="1" spans="1:13">
      <c r="A683" t="str">
        <f t="shared" si="30"/>
        <v>,1632299</v>
      </c>
      <c r="B683" t="str">
        <f>VLOOKUP(E683,HOP!$B$12:$J$744,9,0)</f>
        <v>携程盛景直连</v>
      </c>
      <c r="C683" t="str">
        <f>VLOOKUP(E683,HOP!$B$12:$G$744,6,0)</f>
        <v>USD</v>
      </c>
      <c r="D683" t="str">
        <f>VLOOKUP(E683,Sheet1!$B$1:$C$733,2,0)</f>
        <v>1632299</v>
      </c>
      <c r="E683" s="8" t="s">
        <v>3806</v>
      </c>
      <c r="F683" s="9">
        <v>135</v>
      </c>
      <c r="G683">
        <f t="shared" si="31"/>
        <v>135</v>
      </c>
      <c r="H683">
        <f>VLOOKUP(E683,'[1]Booking Info'!$B$12:$H$613,7,0)-F683</f>
        <v>0</v>
      </c>
      <c r="J683" s="12" t="s">
        <v>6370</v>
      </c>
      <c r="K683" s="12" t="s">
        <v>3435</v>
      </c>
      <c r="L683" s="13">
        <v>4808</v>
      </c>
      <c r="M683">
        <f t="shared" si="32"/>
        <v>4808</v>
      </c>
    </row>
    <row r="684" ht="13" hidden="1" customHeight="1" spans="1:13">
      <c r="A684" t="str">
        <f t="shared" si="30"/>
        <v>,1618357</v>
      </c>
      <c r="B684" t="str">
        <f>VLOOKUP(E684,HOP!$B$12:$J$744,9,0)</f>
        <v>携程盛景直连</v>
      </c>
      <c r="C684" t="str">
        <f>VLOOKUP(E684,HOP!$B$12:$G$744,6,0)</f>
        <v>USD</v>
      </c>
      <c r="D684" t="str">
        <f>VLOOKUP(E684,Sheet1!$B$1:$C$733,2,0)</f>
        <v>1618357</v>
      </c>
      <c r="E684" s="8" t="s">
        <v>3812</v>
      </c>
      <c r="F684" s="9">
        <v>419</v>
      </c>
      <c r="G684">
        <f t="shared" si="31"/>
        <v>419</v>
      </c>
      <c r="H684">
        <f>VLOOKUP(E684,'[1]Booking Info'!$B$12:$H$613,7,0)-F684</f>
        <v>0</v>
      </c>
      <c r="J684" s="12" t="s">
        <v>1075</v>
      </c>
      <c r="K684" s="12" t="s">
        <v>1070</v>
      </c>
      <c r="L684" s="13">
        <v>2557</v>
      </c>
      <c r="M684">
        <f t="shared" si="32"/>
        <v>2557</v>
      </c>
    </row>
    <row r="685" ht="13" hidden="1" customHeight="1" spans="1:13">
      <c r="A685" t="str">
        <f t="shared" si="30"/>
        <v>,1630289</v>
      </c>
      <c r="B685" t="str">
        <f>VLOOKUP(E685,HOP!$B$12:$J$744,9,0)</f>
        <v>携程盛景直连</v>
      </c>
      <c r="C685" t="str">
        <f>VLOOKUP(E685,HOP!$B$12:$G$744,6,0)</f>
        <v>USD</v>
      </c>
      <c r="D685" t="str">
        <f>VLOOKUP(E685,Sheet1!$B$1:$C$733,2,0)</f>
        <v>1630289</v>
      </c>
      <c r="E685" s="8" t="s">
        <v>3817</v>
      </c>
      <c r="F685" s="9">
        <v>429</v>
      </c>
      <c r="G685">
        <f t="shared" si="31"/>
        <v>429</v>
      </c>
      <c r="H685">
        <f>VLOOKUP(E685,'[1]Booking Info'!$B$12:$H$613,7,0)-F685</f>
        <v>0</v>
      </c>
      <c r="J685" s="12" t="s">
        <v>6376</v>
      </c>
      <c r="K685" s="12" t="s">
        <v>846</v>
      </c>
      <c r="L685" s="13">
        <v>2445</v>
      </c>
      <c r="M685">
        <f t="shared" si="32"/>
        <v>2445</v>
      </c>
    </row>
    <row r="686" ht="13" hidden="1" customHeight="1" spans="1:13">
      <c r="A686" t="str">
        <f t="shared" si="30"/>
        <v>,1635711</v>
      </c>
      <c r="B686" t="str">
        <f>VLOOKUP(E686,HOP!$B$12:$J$744,9,0)</f>
        <v>携程盛景直连</v>
      </c>
      <c r="C686" t="str">
        <f>VLOOKUP(E686,HOP!$B$12:$G$744,6,0)</f>
        <v>USD</v>
      </c>
      <c r="D686" t="str">
        <f>VLOOKUP(E686,Sheet1!$B$1:$C$733,2,0)</f>
        <v>1635711</v>
      </c>
      <c r="E686" s="8" t="s">
        <v>3824</v>
      </c>
      <c r="F686" s="9">
        <v>233</v>
      </c>
      <c r="G686">
        <f t="shared" si="31"/>
        <v>233</v>
      </c>
      <c r="H686">
        <f>VLOOKUP(E686,'[1]Booking Info'!$B$12:$H$613,7,0)-F686</f>
        <v>0</v>
      </c>
      <c r="J686" s="12" t="s">
        <v>953</v>
      </c>
      <c r="K686" s="12" t="s">
        <v>950</v>
      </c>
      <c r="L686" s="13">
        <v>762</v>
      </c>
      <c r="M686">
        <f t="shared" si="32"/>
        <v>762</v>
      </c>
    </row>
    <row r="687" ht="13" hidden="1" customHeight="1" spans="1:13">
      <c r="A687" t="str">
        <f t="shared" si="30"/>
        <v>,1608744</v>
      </c>
      <c r="B687" t="str">
        <f>VLOOKUP(E687,HOP!$B$12:$J$744,9,0)</f>
        <v>携程盛景直连</v>
      </c>
      <c r="C687" t="str">
        <f>VLOOKUP(E687,HOP!$B$12:$G$744,6,0)</f>
        <v>RMB</v>
      </c>
      <c r="D687" t="str">
        <f>VLOOKUP(E687,Sheet1!$B$1:$C$733,2,0)</f>
        <v>1608744</v>
      </c>
      <c r="E687" s="8" t="s">
        <v>3828</v>
      </c>
      <c r="F687" s="9">
        <v>1458</v>
      </c>
      <c r="G687">
        <f t="shared" si="31"/>
        <v>1458</v>
      </c>
      <c r="J687" s="12" t="s">
        <v>1099</v>
      </c>
      <c r="K687" s="12" t="s">
        <v>1093</v>
      </c>
      <c r="L687" s="13">
        <v>3194</v>
      </c>
      <c r="M687">
        <f t="shared" si="32"/>
        <v>3194</v>
      </c>
    </row>
    <row r="688" ht="13" hidden="1" customHeight="1" spans="1:13">
      <c r="A688" t="str">
        <f t="shared" si="30"/>
        <v>,1583152</v>
      </c>
      <c r="B688" t="str">
        <f>VLOOKUP(E688,HOP!$B$12:$J$744,9,0)</f>
        <v>携程盛景直连</v>
      </c>
      <c r="C688" t="str">
        <f>VLOOKUP(E688,HOP!$B$12:$G$744,6,0)</f>
        <v>RMB</v>
      </c>
      <c r="D688" t="str">
        <f>VLOOKUP(E688,Sheet1!$B$1:$C$733,2,0)</f>
        <v>1583152</v>
      </c>
      <c r="E688" s="8" t="s">
        <v>3835</v>
      </c>
      <c r="F688" s="9">
        <v>1310</v>
      </c>
      <c r="G688">
        <f t="shared" si="31"/>
        <v>1310</v>
      </c>
      <c r="J688" s="12" t="s">
        <v>2418</v>
      </c>
      <c r="K688" s="12" t="s">
        <v>2412</v>
      </c>
      <c r="L688" s="13">
        <v>572</v>
      </c>
      <c r="M688">
        <f t="shared" si="32"/>
        <v>572</v>
      </c>
    </row>
    <row r="689" ht="13" hidden="1" customHeight="1" spans="1:13">
      <c r="A689" t="str">
        <f t="shared" si="30"/>
        <v>,1530583</v>
      </c>
      <c r="B689" t="str">
        <f>VLOOKUP(E689,HOP!$B$12:$J$744,9,0)</f>
        <v>携程盛景直连</v>
      </c>
      <c r="C689" t="str">
        <f>VLOOKUP(E689,HOP!$B$12:$G$744,6,0)</f>
        <v>RMB</v>
      </c>
      <c r="D689" t="str">
        <f>VLOOKUP(E689,Sheet1!$B$1:$C$733,2,0)</f>
        <v>1530583</v>
      </c>
      <c r="E689" s="8" t="s">
        <v>3841</v>
      </c>
      <c r="F689" s="9">
        <v>409</v>
      </c>
      <c r="G689">
        <f t="shared" si="31"/>
        <v>409</v>
      </c>
      <c r="J689" s="12" t="s">
        <v>6391</v>
      </c>
      <c r="K689" s="12" t="s">
        <v>451</v>
      </c>
      <c r="L689" s="13">
        <v>5340</v>
      </c>
      <c r="M689">
        <f t="shared" si="32"/>
        <v>5340</v>
      </c>
    </row>
    <row r="690" ht="13" hidden="1" customHeight="1" spans="1:13">
      <c r="A690" t="str">
        <f t="shared" si="30"/>
        <v>,1605494</v>
      </c>
      <c r="B690" t="str">
        <f>VLOOKUP(E690,HOP!$B$12:$J$744,9,0)</f>
        <v>携程-盛景</v>
      </c>
      <c r="C690" t="str">
        <f>VLOOKUP(E690,HOP!$B$12:$G$744,6,0)</f>
        <v>RMB</v>
      </c>
      <c r="D690" t="str">
        <f>VLOOKUP(E690,Sheet1!$B$1:$C$733,2,0)</f>
        <v>1605494</v>
      </c>
      <c r="E690" s="8" t="s">
        <v>3847</v>
      </c>
      <c r="F690" s="9">
        <v>8190</v>
      </c>
      <c r="G690">
        <f t="shared" si="31"/>
        <v>8190</v>
      </c>
      <c r="J690" s="12" t="s">
        <v>6395</v>
      </c>
      <c r="K690" s="12" t="s">
        <v>3738</v>
      </c>
      <c r="L690" s="13">
        <v>2066</v>
      </c>
      <c r="M690">
        <f t="shared" si="32"/>
        <v>2066</v>
      </c>
    </row>
    <row r="691" ht="13" hidden="1" customHeight="1" spans="1:13">
      <c r="A691" t="str">
        <f t="shared" si="30"/>
        <v>,1630209</v>
      </c>
      <c r="B691" t="str">
        <f>VLOOKUP(E691,HOP!$B$12:$J$744,9,0)</f>
        <v>携程盛景直连</v>
      </c>
      <c r="C691" t="str">
        <f>VLOOKUP(E691,HOP!$B$12:$G$744,6,0)</f>
        <v>USD</v>
      </c>
      <c r="D691" t="str">
        <f>VLOOKUP(E691,Sheet1!$B$1:$C$733,2,0)</f>
        <v>1630209</v>
      </c>
      <c r="E691" s="8" t="s">
        <v>3853</v>
      </c>
      <c r="F691" s="9">
        <v>75</v>
      </c>
      <c r="G691">
        <f t="shared" si="31"/>
        <v>75</v>
      </c>
      <c r="H691">
        <f>VLOOKUP(E691,'[1]Booking Info'!$B$12:$H$613,7,0)-F691</f>
        <v>0</v>
      </c>
      <c r="J691" s="12" t="s">
        <v>1767</v>
      </c>
      <c r="K691" s="12" t="s">
        <v>1763</v>
      </c>
      <c r="L691" s="13">
        <v>948</v>
      </c>
      <c r="M691">
        <f t="shared" si="32"/>
        <v>948</v>
      </c>
    </row>
    <row r="692" ht="13" hidden="1" customHeight="1" spans="1:13">
      <c r="A692" t="str">
        <f t="shared" si="30"/>
        <v>,1635309</v>
      </c>
      <c r="B692" t="str">
        <f>VLOOKUP(E692,HOP!$B$12:$J$744,9,0)</f>
        <v>携程盛景直连</v>
      </c>
      <c r="C692" t="str">
        <f>VLOOKUP(E692,HOP!$B$12:$G$744,6,0)</f>
        <v>USD</v>
      </c>
      <c r="D692" t="str">
        <f>VLOOKUP(E692,Sheet1!$B$1:$C$733,2,0)</f>
        <v>1635309</v>
      </c>
      <c r="E692" s="8" t="s">
        <v>3858</v>
      </c>
      <c r="F692" s="9">
        <v>39</v>
      </c>
      <c r="G692">
        <f t="shared" si="31"/>
        <v>39</v>
      </c>
      <c r="H692">
        <f>VLOOKUP(E692,'[1]Booking Info'!$B$12:$H$613,7,0)-F692</f>
        <v>0</v>
      </c>
      <c r="J692" s="12" t="s">
        <v>1857</v>
      </c>
      <c r="K692" s="12" t="s">
        <v>1852</v>
      </c>
      <c r="L692" s="13">
        <v>6345</v>
      </c>
      <c r="M692">
        <f t="shared" si="32"/>
        <v>6345</v>
      </c>
    </row>
    <row r="693" ht="13" hidden="1" customHeight="1" spans="1:13">
      <c r="A693" t="str">
        <f t="shared" si="30"/>
        <v>,1635060</v>
      </c>
      <c r="B693" t="str">
        <f>VLOOKUP(E693,HOP!$B$12:$J$744,9,0)</f>
        <v>携程盛景直连</v>
      </c>
      <c r="C693" t="str">
        <f>VLOOKUP(E693,HOP!$B$12:$G$744,6,0)</f>
        <v>USD</v>
      </c>
      <c r="D693" t="str">
        <f>VLOOKUP(E693,Sheet1!$B$1:$C$733,2,0)</f>
        <v>1635060</v>
      </c>
      <c r="E693" s="8" t="s">
        <v>3863</v>
      </c>
      <c r="F693" s="9">
        <v>123</v>
      </c>
      <c r="G693">
        <f t="shared" si="31"/>
        <v>123</v>
      </c>
      <c r="H693">
        <f>VLOOKUP(E693,'[1]Booking Info'!$B$12:$H$613,7,0)-F693</f>
        <v>0</v>
      </c>
      <c r="J693" s="12" t="s">
        <v>3840</v>
      </c>
      <c r="K693" s="12" t="s">
        <v>3835</v>
      </c>
      <c r="L693" s="13">
        <v>1310</v>
      </c>
      <c r="M693">
        <f t="shared" si="32"/>
        <v>1310</v>
      </c>
    </row>
    <row r="694" ht="13" hidden="1" customHeight="1" spans="1:13">
      <c r="A694" t="str">
        <f t="shared" si="30"/>
        <v>,1620018</v>
      </c>
      <c r="B694" t="str">
        <f>VLOOKUP(E694,HOP!$B$12:$J$744,9,0)</f>
        <v>携程盛景直连</v>
      </c>
      <c r="C694" t="str">
        <f>VLOOKUP(E694,HOP!$B$12:$G$744,6,0)</f>
        <v>USD</v>
      </c>
      <c r="D694" t="str">
        <f>VLOOKUP(E694,Sheet1!$B$1:$C$733,2,0)</f>
        <v>1620018</v>
      </c>
      <c r="E694" s="8" t="s">
        <v>3868</v>
      </c>
      <c r="F694" s="9">
        <v>584</v>
      </c>
      <c r="G694">
        <f t="shared" si="31"/>
        <v>584</v>
      </c>
      <c r="H694">
        <f>VLOOKUP(E694,'[1]Booking Info'!$B$12:$H$613,7,0)-F694</f>
        <v>0</v>
      </c>
      <c r="J694" s="12" t="s">
        <v>3649</v>
      </c>
      <c r="K694" s="12" t="s">
        <v>3645</v>
      </c>
      <c r="L694" s="13">
        <v>1718</v>
      </c>
      <c r="M694">
        <f t="shared" si="32"/>
        <v>1718</v>
      </c>
    </row>
    <row r="695" ht="13" hidden="1" customHeight="1" spans="1:13">
      <c r="A695" t="str">
        <f t="shared" si="30"/>
        <v>,1625673</v>
      </c>
      <c r="B695" t="str">
        <f>VLOOKUP(E695,HOP!$B$12:$J$744,9,0)</f>
        <v>携程盛景直连</v>
      </c>
      <c r="C695" t="str">
        <f>VLOOKUP(E695,HOP!$B$12:$G$744,6,0)</f>
        <v>USD</v>
      </c>
      <c r="D695" t="str">
        <f>VLOOKUP(E695,Sheet1!$B$1:$C$733,2,0)</f>
        <v>1625673</v>
      </c>
      <c r="E695" s="8" t="s">
        <v>3873</v>
      </c>
      <c r="F695" s="9">
        <v>165</v>
      </c>
      <c r="G695">
        <f t="shared" si="31"/>
        <v>165</v>
      </c>
      <c r="H695">
        <f>VLOOKUP(E695,'[1]Booking Info'!$B$12:$H$613,7,0)-F695</f>
        <v>0</v>
      </c>
      <c r="J695" s="12" t="s">
        <v>1132</v>
      </c>
      <c r="K695" s="12" t="s">
        <v>1126</v>
      </c>
      <c r="L695" s="13">
        <v>515</v>
      </c>
      <c r="M695">
        <f t="shared" si="32"/>
        <v>515</v>
      </c>
    </row>
    <row r="696" ht="13" hidden="1" customHeight="1" spans="1:13">
      <c r="A696" t="str">
        <f t="shared" si="30"/>
        <v>,1635292</v>
      </c>
      <c r="B696" t="str">
        <f>VLOOKUP(E696,HOP!$B$12:$J$744,9,0)</f>
        <v>携程盛景直连</v>
      </c>
      <c r="C696" t="str">
        <f>VLOOKUP(E696,HOP!$B$12:$G$744,6,0)</f>
        <v>USD</v>
      </c>
      <c r="D696" t="str">
        <f>VLOOKUP(E696,Sheet1!$B$1:$C$733,2,0)</f>
        <v>1635292</v>
      </c>
      <c r="E696" s="8" t="s">
        <v>3880</v>
      </c>
      <c r="F696" s="9">
        <v>80</v>
      </c>
      <c r="G696">
        <f t="shared" si="31"/>
        <v>80</v>
      </c>
      <c r="H696">
        <f>VLOOKUP(E696,'[1]Booking Info'!$B$12:$H$613,7,0)-F696</f>
        <v>0</v>
      </c>
      <c r="J696" s="12" t="s">
        <v>3475</v>
      </c>
      <c r="K696" s="12" t="s">
        <v>3470</v>
      </c>
      <c r="L696" s="13">
        <v>5685</v>
      </c>
      <c r="M696">
        <f t="shared" si="32"/>
        <v>5685</v>
      </c>
    </row>
    <row r="697" ht="13" hidden="1" customHeight="1" spans="1:13">
      <c r="A697" t="str">
        <f t="shared" si="30"/>
        <v>,1632735</v>
      </c>
      <c r="B697" t="str">
        <f>VLOOKUP(E697,HOP!$B$12:$J$744,9,0)</f>
        <v>携程盛景直连</v>
      </c>
      <c r="C697" t="str">
        <f>VLOOKUP(E697,HOP!$B$12:$G$744,6,0)</f>
        <v>USD</v>
      </c>
      <c r="D697" t="str">
        <f>VLOOKUP(E697,Sheet1!$B$1:$C$733,2,0)</f>
        <v>1632735</v>
      </c>
      <c r="E697" s="8" t="s">
        <v>3884</v>
      </c>
      <c r="F697" s="9">
        <v>115</v>
      </c>
      <c r="G697">
        <f t="shared" si="31"/>
        <v>115</v>
      </c>
      <c r="H697">
        <f>VLOOKUP(E697,'[1]Booking Info'!$B$12:$H$613,7,0)-F697</f>
        <v>0</v>
      </c>
      <c r="J697" s="12" t="s">
        <v>1313</v>
      </c>
      <c r="K697" s="12" t="s">
        <v>1307</v>
      </c>
      <c r="L697" s="13">
        <v>268</v>
      </c>
      <c r="M697">
        <f t="shared" si="32"/>
        <v>268</v>
      </c>
    </row>
    <row r="698" ht="13" hidden="1" customHeight="1" spans="1:13">
      <c r="A698" t="str">
        <f t="shared" si="30"/>
        <v>,1634367</v>
      </c>
      <c r="B698" t="str">
        <f>VLOOKUP(E698,HOP!$B$12:$J$744,9,0)</f>
        <v>携程盛景直连</v>
      </c>
      <c r="C698" t="str">
        <f>VLOOKUP(E698,HOP!$B$12:$G$744,6,0)</f>
        <v>USD</v>
      </c>
      <c r="D698" t="str">
        <f>VLOOKUP(E698,Sheet1!$B$1:$C$733,2,0)</f>
        <v>1634367</v>
      </c>
      <c r="E698" s="8" t="s">
        <v>3891</v>
      </c>
      <c r="F698" s="9">
        <v>920</v>
      </c>
      <c r="G698">
        <f t="shared" si="31"/>
        <v>920</v>
      </c>
      <c r="H698">
        <f>VLOOKUP(E698,'[1]Booking Info'!$B$12:$H$613,7,0)-F698</f>
        <v>0</v>
      </c>
      <c r="J698" s="12" t="s">
        <v>2862</v>
      </c>
      <c r="K698" s="12" t="s">
        <v>2858</v>
      </c>
      <c r="L698" s="13">
        <v>1876</v>
      </c>
      <c r="M698">
        <f t="shared" si="32"/>
        <v>1876</v>
      </c>
    </row>
    <row r="699" ht="13" hidden="1" customHeight="1" spans="1:13">
      <c r="A699" t="str">
        <f t="shared" si="30"/>
        <v>,1630558</v>
      </c>
      <c r="B699" t="str">
        <f>VLOOKUP(E699,HOP!$B$12:$J$744,9,0)</f>
        <v>携程盛景直连</v>
      </c>
      <c r="C699" t="str">
        <f>VLOOKUP(E699,HOP!$B$12:$G$744,6,0)</f>
        <v>USD</v>
      </c>
      <c r="D699" t="str">
        <f>VLOOKUP(E699,Sheet1!$B$1:$C$733,2,0)</f>
        <v>1630558</v>
      </c>
      <c r="E699" s="8" t="s">
        <v>3896</v>
      </c>
      <c r="F699" s="9">
        <v>160</v>
      </c>
      <c r="G699">
        <f t="shared" si="31"/>
        <v>160</v>
      </c>
      <c r="H699">
        <f>VLOOKUP(E699,'[1]Booking Info'!$B$12:$H$613,7,0)-F699</f>
        <v>0</v>
      </c>
      <c r="J699" s="12" t="s">
        <v>6426</v>
      </c>
      <c r="K699" s="12" t="s">
        <v>3487</v>
      </c>
      <c r="L699" s="13">
        <v>2840</v>
      </c>
      <c r="M699">
        <f t="shared" si="32"/>
        <v>2840</v>
      </c>
    </row>
    <row r="700" ht="13" hidden="1" customHeight="1" spans="1:13">
      <c r="A700" t="str">
        <f t="shared" si="30"/>
        <v>,1527452</v>
      </c>
      <c r="B700" t="str">
        <f>VLOOKUP(E700,HOP!$B$12:$J$744,9,0)</f>
        <v>携程盛景直连</v>
      </c>
      <c r="C700" t="str">
        <f>VLOOKUP(E700,HOP!$B$12:$G$744,6,0)</f>
        <v>RMB</v>
      </c>
      <c r="D700" t="str">
        <f>VLOOKUP(E700,Sheet1!$B$1:$C$733,2,0)</f>
        <v>1527452</v>
      </c>
      <c r="E700" s="8" t="s">
        <v>3902</v>
      </c>
      <c r="F700" s="9">
        <v>512</v>
      </c>
      <c r="G700">
        <f t="shared" si="31"/>
        <v>512</v>
      </c>
      <c r="J700" s="12" t="s">
        <v>3054</v>
      </c>
      <c r="K700" s="12" t="s">
        <v>3048</v>
      </c>
      <c r="L700" s="13">
        <v>2250</v>
      </c>
      <c r="M700">
        <f t="shared" si="32"/>
        <v>2250</v>
      </c>
    </row>
    <row r="701" ht="13" hidden="1" customHeight="1" spans="1:13">
      <c r="A701" t="str">
        <f t="shared" si="30"/>
        <v>,1635430</v>
      </c>
      <c r="B701" t="str">
        <f>VLOOKUP(E701,HOP!$B$12:$J$744,9,0)</f>
        <v>携程盛景直连</v>
      </c>
      <c r="C701" t="str">
        <f>VLOOKUP(E701,HOP!$B$12:$G$744,6,0)</f>
        <v>USD</v>
      </c>
      <c r="D701" t="str">
        <f>VLOOKUP(E701,Sheet1!$B$1:$C$733,2,0)</f>
        <v>1635430</v>
      </c>
      <c r="E701" s="8" t="s">
        <v>3908</v>
      </c>
      <c r="F701" s="9">
        <v>302</v>
      </c>
      <c r="G701">
        <f t="shared" si="31"/>
        <v>302</v>
      </c>
      <c r="H701">
        <f>VLOOKUP(E701,'[1]Booking Info'!$B$12:$H$613,7,0)-F701</f>
        <v>0</v>
      </c>
      <c r="J701" s="12" t="s">
        <v>6433</v>
      </c>
      <c r="K701" s="12" t="s">
        <v>969</v>
      </c>
      <c r="L701" s="13">
        <v>5960</v>
      </c>
      <c r="M701">
        <f t="shared" si="32"/>
        <v>5960</v>
      </c>
    </row>
    <row r="702" ht="13" hidden="1" customHeight="1" spans="1:13">
      <c r="A702" t="str">
        <f t="shared" si="30"/>
        <v>,1597202</v>
      </c>
      <c r="B702" t="str">
        <f>VLOOKUP(E702,HOP!$B$12:$J$744,9,0)</f>
        <v>携程盛景直连</v>
      </c>
      <c r="C702" t="str">
        <f>VLOOKUP(E702,HOP!$B$12:$G$744,6,0)</f>
        <v>RMB</v>
      </c>
      <c r="D702" t="str">
        <f>VLOOKUP(E702,Sheet1!$B$1:$C$733,2,0)</f>
        <v>1597202</v>
      </c>
      <c r="E702" s="8" t="s">
        <v>3911</v>
      </c>
      <c r="F702" s="9">
        <v>2888</v>
      </c>
      <c r="G702">
        <f t="shared" si="31"/>
        <v>2888</v>
      </c>
      <c r="J702" s="12" t="s">
        <v>6436</v>
      </c>
      <c r="K702" s="12" t="s">
        <v>2657</v>
      </c>
      <c r="L702" s="13">
        <v>2664</v>
      </c>
      <c r="M702">
        <f t="shared" si="32"/>
        <v>2664</v>
      </c>
    </row>
    <row r="703" ht="13" hidden="1" customHeight="1" spans="1:13">
      <c r="A703" t="str">
        <f t="shared" si="30"/>
        <v>,1635265</v>
      </c>
      <c r="B703" t="str">
        <f>VLOOKUP(E703,HOP!$B$12:$J$744,9,0)</f>
        <v>携程盛景直连</v>
      </c>
      <c r="C703" t="str">
        <f>VLOOKUP(E703,HOP!$B$12:$G$744,6,0)</f>
        <v>USD</v>
      </c>
      <c r="D703" t="str">
        <f>VLOOKUP(E703,Sheet1!$B$1:$C$733,2,0)</f>
        <v>1635265</v>
      </c>
      <c r="E703" s="8" t="s">
        <v>3918</v>
      </c>
      <c r="F703" s="9">
        <v>40</v>
      </c>
      <c r="G703">
        <f t="shared" si="31"/>
        <v>40</v>
      </c>
      <c r="H703">
        <f>VLOOKUP(E703,'[1]Booking Info'!$B$12:$H$613,7,0)-F703</f>
        <v>0</v>
      </c>
      <c r="J703" s="12" t="s">
        <v>6440</v>
      </c>
      <c r="K703" s="12" t="s">
        <v>3121</v>
      </c>
      <c r="L703" s="13">
        <v>6000</v>
      </c>
      <c r="M703">
        <f t="shared" si="32"/>
        <v>6000</v>
      </c>
    </row>
    <row r="704" ht="13" hidden="1" customHeight="1" spans="1:13">
      <c r="A704" t="str">
        <f t="shared" si="30"/>
        <v>,1633474</v>
      </c>
      <c r="B704" t="str">
        <f>VLOOKUP(E704,HOP!$B$12:$J$744,9,0)</f>
        <v>携程盛景直连</v>
      </c>
      <c r="C704" t="str">
        <f>VLOOKUP(E704,HOP!$B$12:$G$744,6,0)</f>
        <v>USD</v>
      </c>
      <c r="D704" t="str">
        <f>VLOOKUP(E704,Sheet1!$B$1:$C$733,2,0)</f>
        <v>1633474</v>
      </c>
      <c r="E704" s="8" t="s">
        <v>3923</v>
      </c>
      <c r="F704" s="9">
        <v>652</v>
      </c>
      <c r="G704">
        <f t="shared" si="31"/>
        <v>652</v>
      </c>
      <c r="H704">
        <f>VLOOKUP(E704,'[1]Booking Info'!$B$12:$H$613,7,0)-F704</f>
        <v>0</v>
      </c>
      <c r="J704" s="12" t="s">
        <v>3805</v>
      </c>
      <c r="K704" s="12" t="s">
        <v>3801</v>
      </c>
      <c r="L704" s="13">
        <v>1526</v>
      </c>
      <c r="M704">
        <f t="shared" si="32"/>
        <v>1526</v>
      </c>
    </row>
    <row r="705" ht="13" hidden="1" customHeight="1" spans="1:13">
      <c r="A705" t="str">
        <f t="shared" si="30"/>
        <v>,1634675</v>
      </c>
      <c r="B705" t="str">
        <f>VLOOKUP(E705,HOP!$B$12:$J$744,9,0)</f>
        <v>携程盛景直连</v>
      </c>
      <c r="C705" t="str">
        <f>VLOOKUP(E705,HOP!$B$12:$G$744,6,0)</f>
        <v>USD</v>
      </c>
      <c r="D705" t="str">
        <f>VLOOKUP(E705,Sheet1!$B$1:$C$733,2,0)</f>
        <v>1634675</v>
      </c>
      <c r="E705" s="8" t="s">
        <v>3927</v>
      </c>
      <c r="F705" s="9">
        <v>113</v>
      </c>
      <c r="G705">
        <f t="shared" si="31"/>
        <v>113</v>
      </c>
      <c r="H705">
        <f>VLOOKUP(E705,'[1]Booking Info'!$B$12:$H$613,7,0)-F705</f>
        <v>0</v>
      </c>
      <c r="J705" s="12" t="s">
        <v>6446</v>
      </c>
      <c r="K705" s="12" t="s">
        <v>959</v>
      </c>
      <c r="L705" s="13">
        <v>7222</v>
      </c>
      <c r="M705">
        <f t="shared" si="32"/>
        <v>7222</v>
      </c>
    </row>
    <row r="706" ht="13" hidden="1" customHeight="1" spans="1:13">
      <c r="A706" t="str">
        <f t="shared" si="30"/>
        <v>,1621295</v>
      </c>
      <c r="B706" t="str">
        <f>VLOOKUP(E706,HOP!$B$12:$J$744,9,0)</f>
        <v>携程盛景直连</v>
      </c>
      <c r="C706" t="str">
        <f>VLOOKUP(E706,HOP!$B$12:$G$744,6,0)</f>
        <v>USD</v>
      </c>
      <c r="D706" t="str">
        <f>VLOOKUP(E706,Sheet1!$B$1:$C$733,2,0)</f>
        <v>1621295</v>
      </c>
      <c r="E706" s="8" t="s">
        <v>3932</v>
      </c>
      <c r="F706" s="9">
        <v>96</v>
      </c>
      <c r="G706">
        <f t="shared" si="31"/>
        <v>96</v>
      </c>
      <c r="H706">
        <f>VLOOKUP(E706,'[1]Booking Info'!$B$12:$H$613,7,0)-F706</f>
        <v>0</v>
      </c>
      <c r="J706" s="12" t="s">
        <v>6449</v>
      </c>
      <c r="K706" s="12" t="s">
        <v>575</v>
      </c>
      <c r="L706" s="13">
        <v>10110</v>
      </c>
      <c r="M706">
        <f t="shared" si="32"/>
        <v>10110</v>
      </c>
    </row>
    <row r="707" ht="13" hidden="1" customHeight="1" spans="1:13">
      <c r="A707" t="str">
        <f>$A$1&amp;D707</f>
        <v>,1633357</v>
      </c>
      <c r="B707" t="str">
        <f>VLOOKUP(E707,HOP!$B$12:$J$744,9,0)</f>
        <v>携程盛景直连</v>
      </c>
      <c r="C707" t="str">
        <f>VLOOKUP(E707,HOP!$B$12:$G$744,6,0)</f>
        <v>USD</v>
      </c>
      <c r="D707" t="str">
        <f>VLOOKUP(E707,Sheet1!$B$1:$C$733,2,0)</f>
        <v>1633357</v>
      </c>
      <c r="E707" s="8" t="s">
        <v>3936</v>
      </c>
      <c r="F707" s="9">
        <v>159</v>
      </c>
      <c r="G707">
        <f t="shared" ref="G707:G728" si="33">SUMIF($K$1:$K$733,E707,$L$1:$L$733)</f>
        <v>159</v>
      </c>
      <c r="H707">
        <f>VLOOKUP(E707,'[1]Booking Info'!$B$12:$H$613,7,0)-F707</f>
        <v>0</v>
      </c>
      <c r="J707" s="12" t="s">
        <v>6454</v>
      </c>
      <c r="K707" s="12" t="s">
        <v>6455</v>
      </c>
      <c r="L707" s="13">
        <v>0</v>
      </c>
      <c r="M707" t="e">
        <f t="shared" ref="M707:M733" si="34">VLOOKUP(K707,$E$1:$F$728,2,0)</f>
        <v>#N/A</v>
      </c>
    </row>
    <row r="708" ht="13" hidden="1" customHeight="1" spans="1:13">
      <c r="A708" t="str">
        <f>$A$1&amp;D708</f>
        <v>,1634198</v>
      </c>
      <c r="B708" t="str">
        <f>VLOOKUP(E708,HOP!$B$12:$J$744,9,0)</f>
        <v>携程盛景直连</v>
      </c>
      <c r="C708" t="str">
        <f>VLOOKUP(E708,HOP!$B$12:$G$744,6,0)</f>
        <v>USD</v>
      </c>
      <c r="D708" t="str">
        <f>VLOOKUP(E708,Sheet1!$B$1:$C$733,2,0)</f>
        <v>1634198</v>
      </c>
      <c r="E708" s="8" t="s">
        <v>3941</v>
      </c>
      <c r="F708" s="9">
        <v>148</v>
      </c>
      <c r="G708">
        <f t="shared" si="33"/>
        <v>148</v>
      </c>
      <c r="H708">
        <f>VLOOKUP(E708,'[1]Booking Info'!$B$12:$H$613,7,0)-F708</f>
        <v>0</v>
      </c>
      <c r="J708" s="12" t="s">
        <v>6458</v>
      </c>
      <c r="K708" s="12" t="s">
        <v>6459</v>
      </c>
      <c r="L708" s="13">
        <v>0</v>
      </c>
      <c r="M708" t="e">
        <f t="shared" si="34"/>
        <v>#N/A</v>
      </c>
    </row>
    <row r="709" ht="13" hidden="1" customHeight="1" spans="1:13">
      <c r="A709" t="str">
        <f>$A$1&amp;D709</f>
        <v>,1631820</v>
      </c>
      <c r="B709" t="str">
        <f>VLOOKUP(E709,HOP!$B$12:$J$744,9,0)</f>
        <v>携程盛景直连</v>
      </c>
      <c r="C709" t="str">
        <f>VLOOKUP(E709,HOP!$B$12:$G$744,6,0)</f>
        <v>USD</v>
      </c>
      <c r="D709" t="str">
        <f>VLOOKUP(E709,Sheet1!$B$1:$C$733,2,0)</f>
        <v>1631820</v>
      </c>
      <c r="E709" s="8" t="s">
        <v>3947</v>
      </c>
      <c r="F709" s="9">
        <v>316</v>
      </c>
      <c r="G709">
        <f t="shared" si="33"/>
        <v>316</v>
      </c>
      <c r="H709">
        <f>VLOOKUP(E709,'[1]Booking Info'!$B$12:$H$613,7,0)-F709</f>
        <v>0</v>
      </c>
      <c r="J709" s="12" t="s">
        <v>2869</v>
      </c>
      <c r="K709" s="12" t="s">
        <v>2863</v>
      </c>
      <c r="L709" s="13">
        <v>8706</v>
      </c>
      <c r="M709">
        <f t="shared" si="34"/>
        <v>8706</v>
      </c>
    </row>
    <row r="710" ht="13" hidden="1" customHeight="1" spans="1:13">
      <c r="A710" t="str">
        <f>$A$1&amp;D710</f>
        <v>,1634060</v>
      </c>
      <c r="B710" t="str">
        <f>VLOOKUP(E710,HOP!$B$12:$J$744,9,0)</f>
        <v>携程盛景直连</v>
      </c>
      <c r="C710" t="str">
        <f>VLOOKUP(E710,HOP!$B$12:$G$744,6,0)</f>
        <v>USD</v>
      </c>
      <c r="D710" t="str">
        <f>VLOOKUP(E710,Sheet1!$B$1:$C$733,2,0)</f>
        <v>1634060</v>
      </c>
      <c r="E710" s="8" t="s">
        <v>3953</v>
      </c>
      <c r="F710" s="9">
        <v>171</v>
      </c>
      <c r="G710">
        <f t="shared" si="33"/>
        <v>171</v>
      </c>
      <c r="H710">
        <f>VLOOKUP(E710,'[1]Booking Info'!$B$12:$H$613,7,0)-F710</f>
        <v>0</v>
      </c>
      <c r="J710" s="12" t="s">
        <v>3077</v>
      </c>
      <c r="K710" s="12" t="s">
        <v>3072</v>
      </c>
      <c r="L710" s="13">
        <v>6664</v>
      </c>
      <c r="M710">
        <f t="shared" si="34"/>
        <v>6664</v>
      </c>
    </row>
    <row r="711" ht="13" hidden="1" customHeight="1" spans="1:13">
      <c r="A711" t="str">
        <f>$A$1&amp;D711</f>
        <v>,1627070</v>
      </c>
      <c r="B711" t="str">
        <f>VLOOKUP(E711,HOP!$B$12:$J$744,9,0)</f>
        <v>携程盛景直连</v>
      </c>
      <c r="C711" t="str">
        <f>VLOOKUP(E711,HOP!$B$12:$G$744,6,0)</f>
        <v>USD</v>
      </c>
      <c r="D711" t="str">
        <f>VLOOKUP(E711,Sheet1!$B$1:$C$733,2,0)</f>
        <v>1627070</v>
      </c>
      <c r="E711" s="8" t="s">
        <v>3957</v>
      </c>
      <c r="F711" s="9">
        <v>240</v>
      </c>
      <c r="G711">
        <f t="shared" si="33"/>
        <v>240</v>
      </c>
      <c r="H711">
        <f>VLOOKUP(E711,'[1]Booking Info'!$B$12:$H$613,7,0)-F711</f>
        <v>0</v>
      </c>
      <c r="J711" s="12" t="s">
        <v>2965</v>
      </c>
      <c r="K711" s="12" t="s">
        <v>2959</v>
      </c>
      <c r="L711" s="13">
        <v>453</v>
      </c>
      <c r="M711">
        <f t="shared" si="34"/>
        <v>453</v>
      </c>
    </row>
    <row r="712" ht="13" hidden="1" customHeight="1" spans="1:13">
      <c r="A712" t="str">
        <f>$A$1&amp;D712</f>
        <v>,1633433</v>
      </c>
      <c r="B712" t="str">
        <f>VLOOKUP(E712,HOP!$B$12:$J$744,9,0)</f>
        <v>携程盛景直连</v>
      </c>
      <c r="C712" t="str">
        <f>VLOOKUP(E712,HOP!$B$12:$G$744,6,0)</f>
        <v>USD</v>
      </c>
      <c r="D712" t="str">
        <f>VLOOKUP(E712,Sheet1!$B$1:$C$733,2,0)</f>
        <v>1633433</v>
      </c>
      <c r="E712" s="8" t="s">
        <v>3961</v>
      </c>
      <c r="F712" s="9">
        <v>104</v>
      </c>
      <c r="G712">
        <f t="shared" si="33"/>
        <v>104</v>
      </c>
      <c r="H712">
        <f>VLOOKUP(E712,'[1]Booking Info'!$B$12:$H$613,7,0)-F712</f>
        <v>0</v>
      </c>
      <c r="J712" s="12" t="s">
        <v>450</v>
      </c>
      <c r="K712" s="12" t="s">
        <v>444</v>
      </c>
      <c r="L712" s="13">
        <v>5001</v>
      </c>
      <c r="M712">
        <f t="shared" si="34"/>
        <v>5001</v>
      </c>
    </row>
    <row r="713" ht="13" hidden="1" customHeight="1" spans="1:13">
      <c r="A713" t="str">
        <f>$A$1&amp;D713</f>
        <v>,1635973</v>
      </c>
      <c r="B713" t="str">
        <f>VLOOKUP(E713,HOP!$B$12:$J$744,9,0)</f>
        <v>携程盛景直连</v>
      </c>
      <c r="C713" t="str">
        <f>VLOOKUP(E713,HOP!$B$12:$G$744,6,0)</f>
        <v>USD</v>
      </c>
      <c r="D713" t="str">
        <f>VLOOKUP(E713,Sheet1!$B$1:$C$733,2,0)</f>
        <v>1635973</v>
      </c>
      <c r="E713" s="8" t="s">
        <v>3968</v>
      </c>
      <c r="F713" s="9">
        <v>154</v>
      </c>
      <c r="G713">
        <f t="shared" si="33"/>
        <v>154</v>
      </c>
      <c r="H713">
        <f>VLOOKUP(E713,'[1]Booking Info'!$B$12:$H$613,7,0)-F713</f>
        <v>0</v>
      </c>
      <c r="J713" s="12" t="s">
        <v>3188</v>
      </c>
      <c r="K713" s="12" t="s">
        <v>3183</v>
      </c>
      <c r="L713" s="13">
        <v>1227</v>
      </c>
      <c r="M713">
        <f t="shared" si="34"/>
        <v>1227</v>
      </c>
    </row>
    <row r="714" ht="13" hidden="1" customHeight="1" spans="1:13">
      <c r="A714" t="str">
        <f>$A$1&amp;D714</f>
        <v>,1635709</v>
      </c>
      <c r="B714" t="str">
        <f>VLOOKUP(E714,HOP!$B$12:$J$744,9,0)</f>
        <v>携程盛景直连</v>
      </c>
      <c r="C714" t="str">
        <f>VLOOKUP(E714,HOP!$B$12:$G$744,6,0)</f>
        <v>USD</v>
      </c>
      <c r="D714" t="str">
        <f>VLOOKUP(E714,Sheet1!$B$1:$C$733,2,0)</f>
        <v>1635709</v>
      </c>
      <c r="E714" s="8" t="s">
        <v>3973</v>
      </c>
      <c r="F714" s="9">
        <v>76</v>
      </c>
      <c r="G714">
        <f t="shared" si="33"/>
        <v>76</v>
      </c>
      <c r="H714">
        <f>VLOOKUP(E714,'[1]Booking Info'!$B$12:$H$613,7,0)-F714</f>
        <v>0</v>
      </c>
      <c r="J714" s="12" t="s">
        <v>6481</v>
      </c>
      <c r="K714" s="12" t="s">
        <v>620</v>
      </c>
      <c r="L714" s="13">
        <v>4440</v>
      </c>
      <c r="M714">
        <f t="shared" si="34"/>
        <v>4440</v>
      </c>
    </row>
    <row r="715" ht="13" hidden="1" customHeight="1" spans="1:13">
      <c r="A715" t="str">
        <f>$A$1&amp;D715</f>
        <v>,1635898</v>
      </c>
      <c r="B715" t="str">
        <f>VLOOKUP(E715,HOP!$B$12:$J$744,9,0)</f>
        <v>携程盛景直连</v>
      </c>
      <c r="C715" t="str">
        <f>VLOOKUP(E715,HOP!$B$12:$G$744,6,0)</f>
        <v>USD</v>
      </c>
      <c r="D715" t="str">
        <f>VLOOKUP(E715,Sheet1!$B$1:$C$733,2,0)</f>
        <v>1635898</v>
      </c>
      <c r="E715" s="8" t="s">
        <v>3977</v>
      </c>
      <c r="F715" s="9">
        <v>288</v>
      </c>
      <c r="G715">
        <f t="shared" si="33"/>
        <v>288</v>
      </c>
      <c r="H715">
        <f>VLOOKUP(E715,'[1]Booking Info'!$B$12:$H$613,7,0)-F715</f>
        <v>0</v>
      </c>
      <c r="J715" s="12" t="s">
        <v>6484</v>
      </c>
      <c r="K715" s="12" t="s">
        <v>2645</v>
      </c>
      <c r="L715" s="13">
        <v>2066</v>
      </c>
      <c r="M715">
        <f t="shared" si="34"/>
        <v>2066</v>
      </c>
    </row>
    <row r="716" ht="13" hidden="1" customHeight="1" spans="1:13">
      <c r="A716" t="str">
        <f>$A$1&amp;D716</f>
        <v>,1633754</v>
      </c>
      <c r="B716" t="str">
        <f>VLOOKUP(E716,HOP!$B$12:$J$744,9,0)</f>
        <v>携程盛景直连</v>
      </c>
      <c r="C716" t="str">
        <f>VLOOKUP(E716,HOP!$B$12:$G$744,6,0)</f>
        <v>USD</v>
      </c>
      <c r="D716" t="str">
        <f>VLOOKUP(E716,Sheet1!$B$1:$C$733,2,0)</f>
        <v>1633754</v>
      </c>
      <c r="E716" s="8" t="s">
        <v>3981</v>
      </c>
      <c r="F716" s="9">
        <v>551</v>
      </c>
      <c r="G716">
        <f t="shared" si="33"/>
        <v>551</v>
      </c>
      <c r="H716">
        <f>VLOOKUP(E716,'[1]Booking Info'!$B$12:$H$613,7,0)-F716</f>
        <v>0</v>
      </c>
      <c r="J716" s="12" t="s">
        <v>890</v>
      </c>
      <c r="K716" s="12" t="s">
        <v>884</v>
      </c>
      <c r="L716" s="13">
        <v>299</v>
      </c>
      <c r="M716">
        <f t="shared" si="34"/>
        <v>299</v>
      </c>
    </row>
    <row r="717" ht="13" hidden="1" customHeight="1" spans="1:13">
      <c r="A717" t="str">
        <f>$A$1&amp;D717</f>
        <v>,1635191</v>
      </c>
      <c r="B717" t="str">
        <f>VLOOKUP(E717,HOP!$B$12:$J$744,9,0)</f>
        <v>携程盛景直连</v>
      </c>
      <c r="C717" t="str">
        <f>VLOOKUP(E717,HOP!$B$12:$G$744,6,0)</f>
        <v>USD</v>
      </c>
      <c r="D717" t="str">
        <f>VLOOKUP(E717,Sheet1!$B$1:$C$733,2,0)</f>
        <v>1635191</v>
      </c>
      <c r="E717" s="8" t="s">
        <v>3988</v>
      </c>
      <c r="F717" s="9">
        <v>72</v>
      </c>
      <c r="G717">
        <f t="shared" si="33"/>
        <v>72</v>
      </c>
      <c r="H717">
        <f>VLOOKUP(E717,'[1]Booking Info'!$B$12:$H$613,7,0)-F717</f>
        <v>0</v>
      </c>
      <c r="J717" s="12" t="s">
        <v>3168</v>
      </c>
      <c r="K717" s="12" t="s">
        <v>3163</v>
      </c>
      <c r="L717" s="13">
        <v>2450</v>
      </c>
      <c r="M717">
        <f t="shared" si="34"/>
        <v>2450</v>
      </c>
    </row>
    <row r="718" ht="13" hidden="1" customHeight="1" spans="1:13">
      <c r="A718" t="str">
        <f>$A$1&amp;D718</f>
        <v>,1635253</v>
      </c>
      <c r="B718" t="str">
        <f>VLOOKUP(E718,HOP!$B$12:$J$744,9,0)</f>
        <v>携程盛景直连</v>
      </c>
      <c r="C718" t="str">
        <f>VLOOKUP(E718,HOP!$B$12:$G$744,6,0)</f>
        <v>USD</v>
      </c>
      <c r="D718" t="str">
        <f>VLOOKUP(E718,Sheet1!$B$1:$C$733,2,0)</f>
        <v>1635253</v>
      </c>
      <c r="E718" s="8" t="s">
        <v>3993</v>
      </c>
      <c r="F718" s="9">
        <v>50</v>
      </c>
      <c r="G718">
        <f t="shared" si="33"/>
        <v>50</v>
      </c>
      <c r="H718">
        <f>VLOOKUP(E718,'[1]Booking Info'!$B$12:$H$613,7,0)-F718</f>
        <v>0</v>
      </c>
      <c r="J718" s="12" t="s">
        <v>3146</v>
      </c>
      <c r="K718" s="12" t="s">
        <v>3144</v>
      </c>
      <c r="L718" s="13">
        <v>2112</v>
      </c>
      <c r="M718">
        <f t="shared" si="34"/>
        <v>2112</v>
      </c>
    </row>
    <row r="719" ht="13" hidden="1" customHeight="1" spans="1:13">
      <c r="A719" t="str">
        <f>$A$1&amp;D719</f>
        <v>,1628962</v>
      </c>
      <c r="B719" t="str">
        <f>VLOOKUP(E719,HOP!$B$12:$J$744,9,0)</f>
        <v>携程盛景直连</v>
      </c>
      <c r="C719" t="str">
        <f>VLOOKUP(E719,HOP!$B$12:$G$744,6,0)</f>
        <v>USD</v>
      </c>
      <c r="D719" t="str">
        <f>VLOOKUP(E719,Sheet1!$B$1:$C$733,2,0)</f>
        <v>1628962</v>
      </c>
      <c r="E719" s="8" t="s">
        <v>3999</v>
      </c>
      <c r="F719" s="9">
        <v>91</v>
      </c>
      <c r="G719">
        <f t="shared" si="33"/>
        <v>91</v>
      </c>
      <c r="H719">
        <f>VLOOKUP(E719,'[1]Booking Info'!$B$12:$H$613,7,0)-F719</f>
        <v>0</v>
      </c>
      <c r="J719" s="12" t="s">
        <v>1172</v>
      </c>
      <c r="K719" s="12" t="s">
        <v>1166</v>
      </c>
      <c r="L719" s="13">
        <v>692</v>
      </c>
      <c r="M719">
        <f t="shared" si="34"/>
        <v>692</v>
      </c>
    </row>
    <row r="720" ht="13" hidden="1" customHeight="1" spans="1:13">
      <c r="A720" t="str">
        <f>$A$1&amp;D720</f>
        <v>,1505929</v>
      </c>
      <c r="B720" t="str">
        <f>VLOOKUP(E720,HOP!$B$12:$J$744,9,0)</f>
        <v>携程盛景直连</v>
      </c>
      <c r="C720" t="str">
        <f>VLOOKUP(E720,HOP!$B$12:$G$744,6,0)</f>
        <v>RMB</v>
      </c>
      <c r="D720" t="str">
        <f>VLOOKUP(E720,Sheet1!$B$1:$C$733,2,0)</f>
        <v>1505929</v>
      </c>
      <c r="E720" s="8" t="s">
        <v>4004</v>
      </c>
      <c r="F720" s="9">
        <v>852</v>
      </c>
      <c r="G720">
        <f t="shared" si="33"/>
        <v>852</v>
      </c>
      <c r="J720" s="12" t="s">
        <v>261</v>
      </c>
      <c r="K720" s="12" t="s">
        <v>255</v>
      </c>
      <c r="L720" s="13">
        <v>567</v>
      </c>
      <c r="M720">
        <f t="shared" si="34"/>
        <v>567</v>
      </c>
    </row>
    <row r="721" ht="13" hidden="1" customHeight="1" spans="1:13">
      <c r="A721" t="str">
        <f>$A$1&amp;D721</f>
        <v>,1621111</v>
      </c>
      <c r="B721" t="str">
        <f>VLOOKUP(E721,HOP!$B$12:$J$744,9,0)</f>
        <v>携程盛景直连</v>
      </c>
      <c r="C721" t="str">
        <f>VLOOKUP(E721,HOP!$B$12:$G$744,6,0)</f>
        <v>USD</v>
      </c>
      <c r="D721" t="str">
        <f>VLOOKUP(E721,Sheet1!$B$1:$C$733,2,0)</f>
        <v>1621111</v>
      </c>
      <c r="E721" s="8" t="s">
        <v>4009</v>
      </c>
      <c r="F721" s="9">
        <v>82</v>
      </c>
      <c r="G721">
        <f t="shared" si="33"/>
        <v>82</v>
      </c>
      <c r="H721">
        <f>VLOOKUP(E721,'[1]Booking Info'!$B$12:$H$613,7,0)-F721</f>
        <v>0</v>
      </c>
      <c r="J721" s="12" t="s">
        <v>1682</v>
      </c>
      <c r="K721" s="12" t="s">
        <v>1677</v>
      </c>
      <c r="L721" s="13">
        <v>3264</v>
      </c>
      <c r="M721">
        <f t="shared" si="34"/>
        <v>3264</v>
      </c>
    </row>
    <row r="722" ht="13" hidden="1" customHeight="1" spans="1:13">
      <c r="A722" t="str">
        <f>$A$1&amp;D722</f>
        <v>,1633765</v>
      </c>
      <c r="B722" t="str">
        <f>VLOOKUP(E722,HOP!$B$12:$J$744,9,0)</f>
        <v>携程盛景直连</v>
      </c>
      <c r="C722" t="str">
        <f>VLOOKUP(E722,HOP!$B$12:$G$744,6,0)</f>
        <v>USD</v>
      </c>
      <c r="D722" t="str">
        <f>VLOOKUP(E722,Sheet1!$B$1:$C$733,2,0)</f>
        <v>1633765</v>
      </c>
      <c r="E722" s="8" t="s">
        <v>4013</v>
      </c>
      <c r="F722" s="9">
        <v>343</v>
      </c>
      <c r="G722">
        <f t="shared" si="33"/>
        <v>343</v>
      </c>
      <c r="H722">
        <f>VLOOKUP(E722,'[1]Booking Info'!$B$12:$H$613,7,0)-F722</f>
        <v>0</v>
      </c>
      <c r="J722" s="12" t="s">
        <v>218</v>
      </c>
      <c r="K722" s="12" t="s">
        <v>212</v>
      </c>
      <c r="L722" s="13">
        <v>15864</v>
      </c>
      <c r="M722">
        <f t="shared" si="34"/>
        <v>15864</v>
      </c>
    </row>
    <row r="723" ht="13" hidden="1" customHeight="1" spans="1:13">
      <c r="A723" t="str">
        <f>$A$1&amp;D723</f>
        <v>,1633991</v>
      </c>
      <c r="B723" t="str">
        <f>VLOOKUP(E723,HOP!$B$12:$J$744,9,0)</f>
        <v>携程盛景直连</v>
      </c>
      <c r="C723" t="str">
        <f>VLOOKUP(E723,HOP!$B$12:$G$744,6,0)</f>
        <v>USD</v>
      </c>
      <c r="D723" t="str">
        <f>VLOOKUP(E723,Sheet1!$B$1:$C$733,2,0)</f>
        <v>1633991</v>
      </c>
      <c r="E723" s="8" t="s">
        <v>4017</v>
      </c>
      <c r="F723" s="9">
        <v>468</v>
      </c>
      <c r="G723">
        <f t="shared" si="33"/>
        <v>468</v>
      </c>
      <c r="H723">
        <f>VLOOKUP(E723,'[1]Booking Info'!$B$12:$H$613,7,0)-F723</f>
        <v>0</v>
      </c>
      <c r="J723" s="12" t="s">
        <v>6509</v>
      </c>
      <c r="K723" s="12" t="s">
        <v>504</v>
      </c>
      <c r="L723" s="13">
        <v>4440</v>
      </c>
      <c r="M723">
        <f t="shared" si="34"/>
        <v>4440</v>
      </c>
    </row>
    <row r="724" ht="13" hidden="1" customHeight="1" spans="1:13">
      <c r="A724" t="str">
        <f>$A$1&amp;D724</f>
        <v>,1618359</v>
      </c>
      <c r="B724" t="str">
        <f>VLOOKUP(E724,HOP!$B$12:$J$744,9,0)</f>
        <v>携程盛景直连</v>
      </c>
      <c r="C724" t="str">
        <f>VLOOKUP(E724,HOP!$B$12:$G$744,6,0)</f>
        <v>USD</v>
      </c>
      <c r="D724" t="str">
        <f>VLOOKUP(E724,Sheet1!$B$1:$C$733,2,0)</f>
        <v>1618359</v>
      </c>
      <c r="E724" s="8" t="s">
        <v>4023</v>
      </c>
      <c r="F724" s="9">
        <v>460</v>
      </c>
      <c r="G724">
        <f t="shared" si="33"/>
        <v>460</v>
      </c>
      <c r="H724">
        <f>VLOOKUP(E724,'[1]Booking Info'!$B$12:$H$613,7,0)-F724</f>
        <v>0</v>
      </c>
      <c r="J724" s="12" t="s">
        <v>3846</v>
      </c>
      <c r="K724" s="12" t="s">
        <v>3841</v>
      </c>
      <c r="L724" s="13">
        <v>409</v>
      </c>
      <c r="M724">
        <f t="shared" si="34"/>
        <v>409</v>
      </c>
    </row>
    <row r="725" ht="13" hidden="1" customHeight="1" spans="1:13">
      <c r="A725" t="str">
        <f>$A$1&amp;D725</f>
        <v>,1632172</v>
      </c>
      <c r="B725" t="str">
        <f>VLOOKUP(E725,HOP!$B$12:$J$744,9,0)</f>
        <v>携程盛景直连</v>
      </c>
      <c r="C725" t="str">
        <f>VLOOKUP(E725,HOP!$B$12:$G$744,6,0)</f>
        <v>USD</v>
      </c>
      <c r="D725" t="str">
        <f>VLOOKUP(E725,Sheet1!$B$1:$C$733,2,0)</f>
        <v>1632172</v>
      </c>
      <c r="E725" s="8" t="s">
        <v>4028</v>
      </c>
      <c r="F725" s="9">
        <v>412</v>
      </c>
      <c r="G725">
        <f t="shared" si="33"/>
        <v>412</v>
      </c>
      <c r="H725">
        <f>VLOOKUP(E725,'[1]Booking Info'!$B$12:$H$613,7,0)-F725</f>
        <v>0</v>
      </c>
      <c r="J725" s="12" t="s">
        <v>3907</v>
      </c>
      <c r="K725" s="12" t="s">
        <v>3902</v>
      </c>
      <c r="L725" s="13">
        <v>512</v>
      </c>
      <c r="M725">
        <f t="shared" si="34"/>
        <v>512</v>
      </c>
    </row>
    <row r="726" ht="13" hidden="1" customHeight="1" spans="1:13">
      <c r="A726" t="str">
        <f>$A$1&amp;D726</f>
        <v>,1634386</v>
      </c>
      <c r="B726" t="str">
        <f>VLOOKUP(E726,HOP!$B$12:$J$744,9,0)</f>
        <v>携程盛景直连</v>
      </c>
      <c r="C726" t="str">
        <f>VLOOKUP(E726,HOP!$B$12:$G$744,6,0)</f>
        <v>USD</v>
      </c>
      <c r="D726" t="str">
        <f>VLOOKUP(E726,Sheet1!$B$1:$C$733,2,0)</f>
        <v>1634386</v>
      </c>
      <c r="E726" s="8" t="s">
        <v>4033</v>
      </c>
      <c r="F726" s="9">
        <v>577</v>
      </c>
      <c r="G726">
        <f t="shared" si="33"/>
        <v>577</v>
      </c>
      <c r="H726">
        <f>VLOOKUP(E726,'[1]Booking Info'!$B$12:$H$613,7,0)-F726</f>
        <v>0</v>
      </c>
      <c r="J726" s="12" t="s">
        <v>1269</v>
      </c>
      <c r="K726" s="12" t="s">
        <v>1264</v>
      </c>
      <c r="L726" s="13">
        <v>2960</v>
      </c>
      <c r="M726">
        <f t="shared" si="34"/>
        <v>2960</v>
      </c>
    </row>
    <row r="727" ht="13" hidden="1" customHeight="1" spans="1:13">
      <c r="A727" t="str">
        <f>$A$1&amp;D727</f>
        <v>,1635742</v>
      </c>
      <c r="B727" t="str">
        <f>VLOOKUP(E727,HOP!$B$12:$J$744,9,0)</f>
        <v>携程盛景直连</v>
      </c>
      <c r="C727" t="str">
        <f>VLOOKUP(E727,HOP!$B$12:$G$744,6,0)</f>
        <v>USD</v>
      </c>
      <c r="D727" t="str">
        <f>VLOOKUP(E727,Sheet1!$B$1:$C$733,2,0)</f>
        <v>1635742</v>
      </c>
      <c r="E727" s="8" t="s">
        <v>4038</v>
      </c>
      <c r="F727" s="9">
        <v>35</v>
      </c>
      <c r="G727">
        <f t="shared" si="33"/>
        <v>35</v>
      </c>
      <c r="H727">
        <f>VLOOKUP(E727,'[1]Booking Info'!$B$12:$H$613,7,0)-F727</f>
        <v>0</v>
      </c>
      <c r="J727" s="12" t="s">
        <v>6522</v>
      </c>
      <c r="K727" s="12" t="s">
        <v>1220</v>
      </c>
      <c r="L727" s="13">
        <v>3060</v>
      </c>
      <c r="M727">
        <f t="shared" si="34"/>
        <v>3060</v>
      </c>
    </row>
    <row r="728" ht="13" hidden="1" customHeight="1" spans="1:13">
      <c r="A728" t="str">
        <f>$A$1&amp;D728</f>
        <v>,1634714</v>
      </c>
      <c r="B728" t="str">
        <f>VLOOKUP(E728,HOP!$B$12:$J$744,9,0)</f>
        <v>携程盛景直连</v>
      </c>
      <c r="C728" t="str">
        <f>VLOOKUP(E728,HOP!$B$12:$G$744,6,0)</f>
        <v>USD</v>
      </c>
      <c r="D728" t="str">
        <f>VLOOKUP(E728,Sheet1!$B$1:$C$733,2,0)</f>
        <v>1634714</v>
      </c>
      <c r="E728" s="8" t="s">
        <v>4042</v>
      </c>
      <c r="F728" s="9">
        <v>31</v>
      </c>
      <c r="G728">
        <f t="shared" si="33"/>
        <v>31</v>
      </c>
      <c r="H728">
        <f>VLOOKUP(E728,'[1]Booking Info'!$B$12:$H$613,7,0)-F728</f>
        <v>0</v>
      </c>
      <c r="J728" s="12" t="s">
        <v>6526</v>
      </c>
      <c r="K728" s="12" t="s">
        <v>1489</v>
      </c>
      <c r="L728" s="13">
        <v>2130</v>
      </c>
      <c r="M728">
        <f t="shared" si="34"/>
        <v>2130</v>
      </c>
    </row>
    <row r="729" ht="15" hidden="1" spans="10:13">
      <c r="J729" s="12" t="s">
        <v>1158</v>
      </c>
      <c r="K729" s="12" t="s">
        <v>1152</v>
      </c>
      <c r="L729" s="13">
        <v>1935</v>
      </c>
      <c r="M729">
        <f t="shared" si="34"/>
        <v>1935</v>
      </c>
    </row>
    <row r="730" ht="15" hidden="1" spans="10:13">
      <c r="J730" s="12" t="s">
        <v>686</v>
      </c>
      <c r="K730" s="12" t="s">
        <v>680</v>
      </c>
      <c r="L730" s="13">
        <v>500</v>
      </c>
      <c r="M730">
        <f t="shared" si="34"/>
        <v>500</v>
      </c>
    </row>
    <row r="731" ht="15" hidden="1" spans="10:13">
      <c r="J731" s="12" t="s">
        <v>4008</v>
      </c>
      <c r="K731" s="12" t="s">
        <v>4004</v>
      </c>
      <c r="L731" s="13">
        <v>852</v>
      </c>
      <c r="M731">
        <f t="shared" si="34"/>
        <v>852</v>
      </c>
    </row>
    <row r="732" ht="15" hidden="1" spans="10:13">
      <c r="J732" s="12" t="s">
        <v>6540</v>
      </c>
      <c r="K732" s="12" t="s">
        <v>1184</v>
      </c>
      <c r="L732" s="13">
        <v>0</v>
      </c>
      <c r="M732">
        <f t="shared" si="34"/>
        <v>200</v>
      </c>
    </row>
    <row r="733" ht="15" hidden="1" spans="10:13">
      <c r="J733" s="12" t="s">
        <v>6544</v>
      </c>
      <c r="K733" s="12" t="s">
        <v>6545</v>
      </c>
      <c r="L733" s="13">
        <v>200</v>
      </c>
      <c r="M733" t="e">
        <f t="shared" si="34"/>
        <v>#N/A</v>
      </c>
    </row>
    <row r="737" ht="14.25"/>
    <row r="738" ht="15" spans="5:13">
      <c r="E738" s="7" t="s">
        <v>32</v>
      </c>
      <c r="F738" s="7" t="s">
        <v>39</v>
      </c>
      <c r="K738" s="12" t="s">
        <v>4071</v>
      </c>
      <c r="L738" s="12" t="s">
        <v>4072</v>
      </c>
      <c r="M738" s="12" t="s">
        <v>4075</v>
      </c>
    </row>
    <row r="739" ht="15" spans="3:14">
      <c r="C739" s="2">
        <v>1607691</v>
      </c>
      <c r="D739" t="str">
        <f>VLOOKUP(E739,预付订单明细!$B$2:$M$729,12,0)</f>
        <v>RMB</v>
      </c>
      <c r="E739" s="8" t="s">
        <v>56</v>
      </c>
      <c r="F739" s="9">
        <v>1189.4</v>
      </c>
      <c r="G739">
        <v>0</v>
      </c>
      <c r="I739" s="2">
        <v>1607691</v>
      </c>
      <c r="K739" s="12" t="s">
        <v>4380</v>
      </c>
      <c r="L739" s="12" t="s">
        <v>4381</v>
      </c>
      <c r="M739" s="13">
        <v>75</v>
      </c>
      <c r="N739" t="e">
        <v>#N/A</v>
      </c>
    </row>
    <row r="740" ht="15" spans="4:14">
      <c r="D740" t="str">
        <f>VLOOKUP(E740,预付订单明细!$B$2:$M$729,12,0)</f>
        <v>RMB</v>
      </c>
      <c r="E740" s="8" t="s">
        <v>69</v>
      </c>
      <c r="F740" s="9">
        <v>-1743.28</v>
      </c>
      <c r="G740">
        <v>0</v>
      </c>
      <c r="I740" s="2" t="s">
        <v>6576</v>
      </c>
      <c r="K740" s="12" t="s">
        <v>4579</v>
      </c>
      <c r="L740" s="12" t="s">
        <v>4580</v>
      </c>
      <c r="M740" s="13">
        <v>0</v>
      </c>
      <c r="N740" t="e">
        <v>#N/A</v>
      </c>
    </row>
    <row r="741" ht="15" spans="4:14">
      <c r="D741" t="str">
        <f>VLOOKUP(E741,预付订单明细!$B$2:$M$729,12,0)</f>
        <v>USD</v>
      </c>
      <c r="E741" s="8" t="s">
        <v>77</v>
      </c>
      <c r="F741" s="9">
        <v>-98.99</v>
      </c>
      <c r="G741">
        <v>0</v>
      </c>
      <c r="I741" s="2">
        <v>1618699</v>
      </c>
      <c r="K741" s="12" t="s">
        <v>4675</v>
      </c>
      <c r="L741" s="12" t="s">
        <v>4676</v>
      </c>
      <c r="M741" s="13">
        <v>73</v>
      </c>
      <c r="N741" t="e">
        <v>#N/A</v>
      </c>
    </row>
    <row r="742" ht="15" spans="4:14">
      <c r="D742" t="str">
        <f>VLOOKUP(E742,预付订单明细!$B$2:$M$729,12,0)</f>
        <v>USD</v>
      </c>
      <c r="E742" s="8" t="s">
        <v>86</v>
      </c>
      <c r="F742" s="9">
        <v>-62.33</v>
      </c>
      <c r="G742">
        <v>0</v>
      </c>
      <c r="I742" s="3">
        <v>1617365</v>
      </c>
      <c r="K742" s="12" t="s">
        <v>4756</v>
      </c>
      <c r="L742" s="12" t="s">
        <v>4757</v>
      </c>
      <c r="M742" s="13">
        <v>0</v>
      </c>
      <c r="N742" t="e">
        <v>#N/A</v>
      </c>
    </row>
    <row r="743" ht="15" spans="4:14">
      <c r="D743" t="str">
        <f>VLOOKUP(E743,预付订单明细!$B$2:$M$729,12,0)</f>
        <v>USD</v>
      </c>
      <c r="E743" s="8" t="s">
        <v>94</v>
      </c>
      <c r="F743" s="9">
        <v>-68.72</v>
      </c>
      <c r="G743">
        <v>0</v>
      </c>
      <c r="I743" s="2" t="s">
        <v>6577</v>
      </c>
      <c r="K743" s="12" t="s">
        <v>5102</v>
      </c>
      <c r="L743" s="12" t="s">
        <v>5103</v>
      </c>
      <c r="M743" s="13">
        <v>0</v>
      </c>
      <c r="N743" t="e">
        <v>#N/A</v>
      </c>
    </row>
    <row r="744" ht="15" spans="4:14">
      <c r="D744" t="str">
        <f>VLOOKUP(E744,预付订单明细!$B$2:$M$729,12,0)</f>
        <v>USD</v>
      </c>
      <c r="E744" s="8" t="s">
        <v>100</v>
      </c>
      <c r="F744" s="9">
        <v>-271.81</v>
      </c>
      <c r="G744">
        <v>0</v>
      </c>
      <c r="I744" s="4">
        <v>1624206</v>
      </c>
      <c r="K744" s="12" t="s">
        <v>5150</v>
      </c>
      <c r="L744" s="12" t="s">
        <v>5151</v>
      </c>
      <c r="M744" s="13">
        <v>81</v>
      </c>
      <c r="N744" t="e">
        <v>#N/A</v>
      </c>
    </row>
    <row r="745" ht="15" spans="4:14">
      <c r="D745" t="str">
        <f>VLOOKUP(E745,预付订单明细!$B$2:$M$729,12,0)</f>
        <v>USD</v>
      </c>
      <c r="E745" s="15" t="s">
        <v>105</v>
      </c>
      <c r="F745" s="16">
        <v>-267.6</v>
      </c>
      <c r="G745" s="11">
        <v>0</v>
      </c>
      <c r="I745" s="5">
        <v>1624808</v>
      </c>
      <c r="K745" s="12" t="s">
        <v>5185</v>
      </c>
      <c r="L745" s="12" t="s">
        <v>5186</v>
      </c>
      <c r="M745" s="13">
        <v>27</v>
      </c>
      <c r="N745" t="e">
        <v>#N/A</v>
      </c>
    </row>
    <row r="746" ht="15" spans="4:14">
      <c r="D746" t="str">
        <f>VLOOKUP(E746,预付订单明细!$B$2:$M$729,12,0)</f>
        <v>USD</v>
      </c>
      <c r="E746" s="15" t="s">
        <v>109</v>
      </c>
      <c r="F746" s="16">
        <v>-228.28</v>
      </c>
      <c r="G746" s="11">
        <v>0</v>
      </c>
      <c r="H746" s="11"/>
      <c r="I746" s="6">
        <v>1624546</v>
      </c>
      <c r="K746" s="12" t="s">
        <v>5211</v>
      </c>
      <c r="L746" s="12" t="s">
        <v>5212</v>
      </c>
      <c r="M746" s="13">
        <v>0.01</v>
      </c>
      <c r="N746" t="e">
        <v>#N/A</v>
      </c>
    </row>
    <row r="747" ht="15" spans="4:14">
      <c r="D747" t="str">
        <f>VLOOKUP(E747,预付订单明细!$B$2:$M$729,12,0)</f>
        <v>USD</v>
      </c>
      <c r="E747" s="15" t="s">
        <v>115</v>
      </c>
      <c r="F747" s="16">
        <v>-108.89</v>
      </c>
      <c r="G747" s="11">
        <v>0</v>
      </c>
      <c r="H747" s="11"/>
      <c r="I747" s="6">
        <v>1623766</v>
      </c>
      <c r="K747" s="12" t="s">
        <v>5243</v>
      </c>
      <c r="L747" s="12" t="s">
        <v>5244</v>
      </c>
      <c r="M747" s="13">
        <v>35</v>
      </c>
      <c r="N747" t="e">
        <v>#N/A</v>
      </c>
    </row>
    <row r="748" ht="15" spans="4:14">
      <c r="D748" t="str">
        <f>VLOOKUP(E748,预付订单明细!$B$2:$M$729,12,0)</f>
        <v>RMB</v>
      </c>
      <c r="E748" s="15" t="s">
        <v>120</v>
      </c>
      <c r="F748" s="16">
        <v>-2251</v>
      </c>
      <c r="G748" s="11">
        <v>0</v>
      </c>
      <c r="H748" s="11"/>
      <c r="I748" s="5">
        <v>1562332</v>
      </c>
      <c r="K748" s="12" t="s">
        <v>5337</v>
      </c>
      <c r="L748" s="12" t="s">
        <v>5338</v>
      </c>
      <c r="M748" s="13">
        <v>0</v>
      </c>
      <c r="N748" t="e">
        <v>#N/A</v>
      </c>
    </row>
    <row r="749" ht="27.75" spans="4:14">
      <c r="D749" t="str">
        <f>VLOOKUP(E749,预付订单明细!$B$2:$M$729,12,0)</f>
        <v>USD</v>
      </c>
      <c r="E749" s="15" t="s">
        <v>127</v>
      </c>
      <c r="F749" s="16">
        <v>-103</v>
      </c>
      <c r="G749" s="11">
        <v>0</v>
      </c>
      <c r="H749" s="11"/>
      <c r="I749" s="10" t="s">
        <v>6578</v>
      </c>
      <c r="K749" s="12" t="s">
        <v>5633</v>
      </c>
      <c r="L749" s="12" t="s">
        <v>5634</v>
      </c>
      <c r="M749" s="13">
        <v>71</v>
      </c>
      <c r="N749" t="e">
        <v>#N/A</v>
      </c>
    </row>
    <row r="750" ht="15" spans="4:14">
      <c r="D750" t="str">
        <f>VLOOKUP(E750,预付订单明细!$B$2:$M$729,12,0)</f>
        <v>USD</v>
      </c>
      <c r="E750" s="15" t="s">
        <v>397</v>
      </c>
      <c r="F750" s="16">
        <v>412</v>
      </c>
      <c r="G750" s="11">
        <v>411.99</v>
      </c>
      <c r="H750" s="11">
        <f>F750-G750</f>
        <v>0.00999999999999091</v>
      </c>
      <c r="K750" s="12" t="s">
        <v>5650</v>
      </c>
      <c r="L750" s="12" t="s">
        <v>5651</v>
      </c>
      <c r="M750" s="13">
        <v>-0.04</v>
      </c>
      <c r="N750" t="e">
        <v>#N/A</v>
      </c>
    </row>
    <row r="751" ht="15" spans="4:14">
      <c r="D751" t="str">
        <f>VLOOKUP(E751,预付订单明细!$B$2:$M$729,12,0)</f>
        <v>USD</v>
      </c>
      <c r="E751" s="15" t="s">
        <v>403</v>
      </c>
      <c r="F751" s="16">
        <v>516</v>
      </c>
      <c r="G751" s="11">
        <v>517</v>
      </c>
      <c r="H751" s="11"/>
      <c r="K751" s="12" t="s">
        <v>5664</v>
      </c>
      <c r="L751" s="12" t="s">
        <v>5665</v>
      </c>
      <c r="M751" s="13">
        <v>0</v>
      </c>
      <c r="N751" t="e">
        <v>#N/A</v>
      </c>
    </row>
    <row r="752" ht="15" spans="4:14">
      <c r="D752" t="str">
        <f>VLOOKUP(E752,预付订单明细!$B$2:$M$729,12,0)</f>
        <v>USD</v>
      </c>
      <c r="E752" s="15" t="s">
        <v>488</v>
      </c>
      <c r="F752" s="16">
        <v>1818</v>
      </c>
      <c r="G752" s="11">
        <v>1819</v>
      </c>
      <c r="H752" s="11"/>
      <c r="K752" s="12" t="s">
        <v>5707</v>
      </c>
      <c r="L752" s="12" t="s">
        <v>5708</v>
      </c>
      <c r="M752" s="13">
        <v>-0.08</v>
      </c>
      <c r="N752" t="e">
        <v>#N/A</v>
      </c>
    </row>
    <row r="753" ht="15" spans="4:14">
      <c r="D753" t="str">
        <f>VLOOKUP(E753,预付订单明细!$B$2:$M$729,12,0)</f>
        <v>RMB</v>
      </c>
      <c r="E753" s="15" t="s">
        <v>521</v>
      </c>
      <c r="F753" s="16">
        <v>2091.9</v>
      </c>
      <c r="G753" s="11">
        <v>2202</v>
      </c>
      <c r="H753" s="11">
        <f>G753*0.95</f>
        <v>2091.9</v>
      </c>
      <c r="K753" s="12" t="s">
        <v>5842</v>
      </c>
      <c r="L753" s="12" t="s">
        <v>5843</v>
      </c>
      <c r="M753" s="13">
        <v>24</v>
      </c>
      <c r="N753" t="e">
        <v>#N/A</v>
      </c>
    </row>
    <row r="754" ht="15" spans="4:14">
      <c r="D754" t="str">
        <f>VLOOKUP(E754,预付订单明细!$B$2:$M$729,12,0)</f>
        <v>USD</v>
      </c>
      <c r="E754" s="15" t="s">
        <v>568</v>
      </c>
      <c r="F754" s="16">
        <v>473.2</v>
      </c>
      <c r="G754" s="11">
        <v>498</v>
      </c>
      <c r="H754" s="11">
        <f t="shared" ref="H754:H772" si="35">G754*0.95</f>
        <v>473.1</v>
      </c>
      <c r="K754" s="12" t="s">
        <v>6316</v>
      </c>
      <c r="L754" s="12" t="s">
        <v>6317</v>
      </c>
      <c r="M754" s="13">
        <v>182</v>
      </c>
      <c r="N754" t="e">
        <v>#N/A</v>
      </c>
    </row>
    <row r="755" ht="15" spans="4:14">
      <c r="D755" t="str">
        <f>VLOOKUP(E755,预付订单明细!$B$2:$M$729,12,0)</f>
        <v>USD</v>
      </c>
      <c r="E755" s="15" t="s">
        <v>581</v>
      </c>
      <c r="F755" s="16">
        <v>456</v>
      </c>
      <c r="G755" s="11">
        <v>480</v>
      </c>
      <c r="H755" s="11">
        <f t="shared" si="35"/>
        <v>456</v>
      </c>
      <c r="K755" s="12" t="s">
        <v>6454</v>
      </c>
      <c r="L755" s="12" t="s">
        <v>6455</v>
      </c>
      <c r="M755" s="13">
        <v>0</v>
      </c>
      <c r="N755" t="e">
        <v>#N/A</v>
      </c>
    </row>
    <row r="756" ht="15" spans="4:14">
      <c r="D756" t="str">
        <f>VLOOKUP(E756,预付订单明细!$B$2:$M$729,12,0)</f>
        <v>RMB</v>
      </c>
      <c r="E756" s="15" t="s">
        <v>642</v>
      </c>
      <c r="F756" s="16">
        <v>2576.4</v>
      </c>
      <c r="G756" s="11">
        <v>2712</v>
      </c>
      <c r="H756" s="11">
        <f t="shared" si="35"/>
        <v>2576.4</v>
      </c>
      <c r="K756" s="12" t="s">
        <v>6458</v>
      </c>
      <c r="L756" s="12" t="s">
        <v>6459</v>
      </c>
      <c r="M756" s="13">
        <v>0</v>
      </c>
      <c r="N756" t="e">
        <v>#N/A</v>
      </c>
    </row>
    <row r="757" ht="15" spans="4:14">
      <c r="D757" t="str">
        <f>VLOOKUP(E757,预付订单明细!$B$2:$M$729,12,0)</f>
        <v>RMB</v>
      </c>
      <c r="E757" s="15" t="s">
        <v>801</v>
      </c>
      <c r="F757" s="16">
        <v>6802.95</v>
      </c>
      <c r="G757" s="11">
        <v>7161</v>
      </c>
      <c r="H757" s="11">
        <f t="shared" si="35"/>
        <v>6802.95</v>
      </c>
      <c r="K757" s="12" t="s">
        <v>6544</v>
      </c>
      <c r="L757" s="12" t="s">
        <v>6545</v>
      </c>
      <c r="M757" s="13">
        <v>200</v>
      </c>
      <c r="N757" t="e">
        <v>#N/A</v>
      </c>
    </row>
    <row r="758" spans="4:8">
      <c r="D758" t="str">
        <f>VLOOKUP(E758,预付订单明细!$B$2:$M$729,12,0)</f>
        <v>USD</v>
      </c>
      <c r="E758" s="15" t="s">
        <v>812</v>
      </c>
      <c r="F758" s="16">
        <v>788</v>
      </c>
      <c r="G758" s="11">
        <v>790</v>
      </c>
      <c r="H758" s="11"/>
    </row>
    <row r="759" spans="4:8">
      <c r="D759" t="str">
        <f>VLOOKUP(E759,预付订单明细!$B$2:$M$729,12,0)</f>
        <v>RMB</v>
      </c>
      <c r="E759" s="15" t="s">
        <v>825</v>
      </c>
      <c r="F759" s="16">
        <v>5000.8</v>
      </c>
      <c r="G759" s="11">
        <v>5264</v>
      </c>
      <c r="H759" s="11">
        <f t="shared" si="35"/>
        <v>5000.8</v>
      </c>
    </row>
    <row r="760" spans="4:8">
      <c r="D760" t="str">
        <f>VLOOKUP(E760,预付订单明细!$B$2:$M$729,12,0)</f>
        <v>USD</v>
      </c>
      <c r="E760" s="15" t="s">
        <v>875</v>
      </c>
      <c r="F760" s="16">
        <v>355</v>
      </c>
      <c r="G760" s="11">
        <v>354.99</v>
      </c>
      <c r="H760" s="11">
        <f>F760-G760</f>
        <v>0.00999999999999091</v>
      </c>
    </row>
    <row r="761" spans="4:8">
      <c r="D761" t="str">
        <f>VLOOKUP(E761,预付订单明细!$B$2:$M$729,12,0)</f>
        <v>USD</v>
      </c>
      <c r="E761" s="15" t="s">
        <v>1033</v>
      </c>
      <c r="F761" s="16">
        <v>630</v>
      </c>
      <c r="G761" s="11">
        <v>630.99</v>
      </c>
      <c r="H761" s="11">
        <f>F761-G761</f>
        <v>-0.990000000000009</v>
      </c>
    </row>
    <row r="762" spans="4:8">
      <c r="D762" t="str">
        <f>VLOOKUP(E762,预付订单明细!$B$2:$M$729,12,0)</f>
        <v>USD</v>
      </c>
      <c r="E762" s="15" t="s">
        <v>1057</v>
      </c>
      <c r="F762" s="16">
        <v>365</v>
      </c>
      <c r="G762" s="11">
        <v>365.01</v>
      </c>
      <c r="H762" s="11">
        <f>F762-G762</f>
        <v>-0.00999999999999091</v>
      </c>
    </row>
    <row r="763" ht="27.75" spans="4:10">
      <c r="D763" t="str">
        <f>VLOOKUP(E763,预付订单明细!$B$2:$M$729,12,0)</f>
        <v>RMB</v>
      </c>
      <c r="E763" s="15" t="s">
        <v>1184</v>
      </c>
      <c r="F763" s="16">
        <v>200</v>
      </c>
      <c r="G763" s="11">
        <v>0</v>
      </c>
      <c r="H763" s="11"/>
      <c r="I763">
        <v>9546047313</v>
      </c>
      <c r="J763" s="10" t="s">
        <v>6580</v>
      </c>
    </row>
    <row r="764" spans="4:8">
      <c r="D764" t="str">
        <f>VLOOKUP(E764,预付订单明细!$B$2:$M$729,12,0)</f>
        <v>USD</v>
      </c>
      <c r="E764" s="15" t="s">
        <v>1381</v>
      </c>
      <c r="F764" s="16">
        <v>601</v>
      </c>
      <c r="G764" s="11">
        <v>600.99</v>
      </c>
      <c r="H764" s="11">
        <f>F764-G764</f>
        <v>0.00999999999999091</v>
      </c>
    </row>
    <row r="765" spans="4:8">
      <c r="D765" t="str">
        <f>VLOOKUP(E765,预付订单明细!$B$2:$M$729,12,0)</f>
        <v>RMB</v>
      </c>
      <c r="E765" s="15" t="s">
        <v>1794</v>
      </c>
      <c r="F765" s="16">
        <v>1604</v>
      </c>
      <c r="G765" s="11">
        <v>0</v>
      </c>
      <c r="H765" s="11"/>
    </row>
    <row r="766" spans="4:8">
      <c r="D766" t="str">
        <f>VLOOKUP(E766,预付订单明细!$B$2:$M$729,12,0)</f>
        <v>RMB</v>
      </c>
      <c r="E766" s="15" t="s">
        <v>1794</v>
      </c>
      <c r="F766" s="16">
        <v>-1604</v>
      </c>
      <c r="G766" s="11">
        <v>0</v>
      </c>
      <c r="H766" s="11"/>
    </row>
    <row r="767" spans="4:9">
      <c r="D767" t="str">
        <f>VLOOKUP(E767,预付订单明细!$B$2:$M$729,12,0)</f>
        <v>RMB</v>
      </c>
      <c r="E767" s="15" t="s">
        <v>1794</v>
      </c>
      <c r="F767" s="16">
        <v>-446</v>
      </c>
      <c r="G767" s="11">
        <v>0</v>
      </c>
      <c r="H767" s="11"/>
      <c r="I767" s="5">
        <v>1604392</v>
      </c>
    </row>
    <row r="768" spans="4:8">
      <c r="D768" t="str">
        <f>VLOOKUP(E768,预付订单明细!$B$2:$M$729,12,0)</f>
        <v>RMB</v>
      </c>
      <c r="E768" s="15" t="s">
        <v>2026</v>
      </c>
      <c r="F768" s="16">
        <v>3237</v>
      </c>
      <c r="G768" s="11">
        <v>1079</v>
      </c>
      <c r="H768" s="11"/>
    </row>
    <row r="769" spans="4:8">
      <c r="D769" t="str">
        <f>VLOOKUP(E769,预付订单明细!$B$2:$M$729,12,0)</f>
        <v>RMB</v>
      </c>
      <c r="E769" s="15" t="s">
        <v>2026</v>
      </c>
      <c r="F769" s="16">
        <v>-2170.52</v>
      </c>
      <c r="G769" s="11">
        <v>1079</v>
      </c>
      <c r="H769" s="11"/>
    </row>
    <row r="770" spans="4:8">
      <c r="D770" t="str">
        <f>VLOOKUP(E770,预付订单明细!$B$2:$M$729,12,0)</f>
        <v>USD</v>
      </c>
      <c r="E770" s="15" t="s">
        <v>2084</v>
      </c>
      <c r="F770" s="16">
        <v>646</v>
      </c>
      <c r="G770" s="11">
        <v>645.99</v>
      </c>
      <c r="H770" s="11">
        <f>F770-G770</f>
        <v>0.00999999999999091</v>
      </c>
    </row>
    <row r="771" ht="14.25" spans="4:8">
      <c r="D771" t="str">
        <f>VLOOKUP(E771,预付订单明细!$B$2:$M$729,12,0)</f>
        <v>USD</v>
      </c>
      <c r="E771" s="15" t="s">
        <v>2675</v>
      </c>
      <c r="F771" s="16">
        <v>849</v>
      </c>
      <c r="G771" s="11">
        <v>849.03</v>
      </c>
      <c r="H771" s="11">
        <f>F771-G771</f>
        <v>-0.0299999999999727</v>
      </c>
    </row>
    <row r="772" ht="41.25" spans="4:11">
      <c r="D772" t="str">
        <f>VLOOKUP(E772,预付订单明细!$B$2:$M$729,12,0)</f>
        <v>USD</v>
      </c>
      <c r="E772" s="15" t="s">
        <v>3385</v>
      </c>
      <c r="F772" s="16">
        <v>1696</v>
      </c>
      <c r="G772" s="11">
        <v>0</v>
      </c>
      <c r="H772" s="11"/>
      <c r="I772" t="s">
        <v>6581</v>
      </c>
      <c r="J772" s="10" t="s">
        <v>6582</v>
      </c>
      <c r="K772" t="s">
        <v>6583</v>
      </c>
    </row>
    <row r="773" spans="5:9">
      <c r="E773" s="8" t="s">
        <v>3716</v>
      </c>
      <c r="F773" s="9">
        <v>138</v>
      </c>
      <c r="G773" s="14">
        <f>SUMIF($K$1:$K$733,E773,$L$1:$L$733)</f>
        <v>138</v>
      </c>
      <c r="H773">
        <f>VLOOKUP(E773,'[1]Booking Info'!$B$12:$H$613,7,0)-F773</f>
        <v>-138</v>
      </c>
      <c r="I773" t="s">
        <v>6579</v>
      </c>
    </row>
    <row r="777" ht="14.25"/>
    <row r="778" ht="14.25" spans="4:16">
      <c r="D778" s="6"/>
      <c r="F778" t="s">
        <v>6584</v>
      </c>
      <c r="P778" s="2"/>
    </row>
    <row r="779" ht="14.25" spans="4:16">
      <c r="D779" s="17"/>
      <c r="P779" s="2"/>
    </row>
    <row r="780" ht="14.25" spans="4:16">
      <c r="D780" s="18"/>
      <c r="P780" s="3"/>
    </row>
    <row r="781" ht="14.25" spans="4:16">
      <c r="D781" s="17"/>
      <c r="P781" s="4"/>
    </row>
    <row r="782" ht="14.25" spans="4:16">
      <c r="D782" s="18"/>
      <c r="F782" s="11" t="s">
        <v>6585</v>
      </c>
      <c r="G782" s="19"/>
      <c r="H782" s="11"/>
      <c r="I782" s="11"/>
      <c r="J782"/>
      <c r="K782" s="2"/>
      <c r="L782"/>
      <c r="P782" s="5"/>
    </row>
    <row r="783" ht="14.25" spans="4:16">
      <c r="D783" s="20"/>
      <c r="F783" s="11" t="s">
        <v>6586</v>
      </c>
      <c r="G783" s="19"/>
      <c r="H783" s="11"/>
      <c r="I783" s="11"/>
      <c r="K783" s="2"/>
      <c r="P783" s="5"/>
    </row>
    <row r="784" ht="14.25" spans="6:16">
      <c r="F784" s="21" t="s">
        <v>6587</v>
      </c>
      <c r="G784" s="22">
        <v>136226.115866316</v>
      </c>
      <c r="H784" s="11">
        <v>124086</v>
      </c>
      <c r="I784" s="22" t="s">
        <v>6588</v>
      </c>
      <c r="P784" s="6"/>
    </row>
    <row r="785" ht="14.25" spans="6:16">
      <c r="F785" s="22" t="s">
        <v>6589</v>
      </c>
      <c r="G785" s="22">
        <v>178924.263315574</v>
      </c>
      <c r="H785" s="22">
        <v>162979</v>
      </c>
      <c r="I785" s="22" t="s">
        <v>6588</v>
      </c>
      <c r="P785" s="6"/>
    </row>
    <row r="786" ht="14.25" spans="6:16">
      <c r="F786" s="21" t="s">
        <v>6590</v>
      </c>
      <c r="G786" s="22">
        <v>966927.104106624</v>
      </c>
      <c r="H786" s="22">
        <v>123336</v>
      </c>
      <c r="I786" s="22" t="s">
        <v>83</v>
      </c>
      <c r="P786" s="5"/>
    </row>
    <row r="787" ht="14.25" spans="6:16">
      <c r="F787" s="22" t="s">
        <v>6580</v>
      </c>
      <c r="G787" s="22">
        <v>219.5672612</v>
      </c>
      <c r="H787" s="11">
        <v>200</v>
      </c>
      <c r="I787" s="22" t="s">
        <v>63</v>
      </c>
      <c r="P787" s="5"/>
    </row>
    <row r="788" ht="14.25" spans="6:9">
      <c r="F788" s="22" t="s">
        <v>6591</v>
      </c>
      <c r="G788" s="22">
        <v>18764.7999953942</v>
      </c>
      <c r="H788" s="11">
        <v>17092.53</v>
      </c>
      <c r="I788" s="22" t="s">
        <v>63</v>
      </c>
    </row>
    <row r="789" spans="6:9">
      <c r="F789" s="22" t="s">
        <v>6592</v>
      </c>
      <c r="G789" s="22">
        <v>62011.4837064424</v>
      </c>
      <c r="H789" s="11">
        <v>7909.85</v>
      </c>
      <c r="I789" s="22" t="s">
        <v>83</v>
      </c>
    </row>
    <row r="790" spans="6:9">
      <c r="F790" s="22" t="s">
        <v>6593</v>
      </c>
      <c r="G790" s="22">
        <v>1081.889637792</v>
      </c>
      <c r="H790" s="11">
        <v>138</v>
      </c>
      <c r="I790" s="22" t="s">
        <v>83</v>
      </c>
    </row>
    <row r="791" spans="6:9">
      <c r="F791" s="22" t="s">
        <v>6582</v>
      </c>
      <c r="G791" s="22">
        <v>13296.266852864</v>
      </c>
      <c r="H791" s="11">
        <v>1696</v>
      </c>
      <c r="I791" s="22" t="s">
        <v>83</v>
      </c>
    </row>
    <row r="792" spans="6:9">
      <c r="F792" s="22" t="s">
        <v>6576</v>
      </c>
      <c r="G792" s="22">
        <v>-1913.83607552368</v>
      </c>
      <c r="H792" s="22">
        <v>-1743.28</v>
      </c>
      <c r="I792" s="22" t="s">
        <v>63</v>
      </c>
    </row>
    <row r="793" spans="6:9">
      <c r="F793" s="22" t="s">
        <v>6577</v>
      </c>
      <c r="G793" s="22">
        <v>-538.74968050048</v>
      </c>
      <c r="H793" s="22">
        <v>-68.72</v>
      </c>
      <c r="I793" s="22" t="s">
        <v>83</v>
      </c>
    </row>
    <row r="794" spans="6:9">
      <c r="F794" s="22" t="s">
        <v>6578</v>
      </c>
      <c r="G794" s="22">
        <v>-807.497338352</v>
      </c>
      <c r="H794" s="22">
        <v>-103</v>
      </c>
      <c r="I794" s="22" t="s">
        <v>83</v>
      </c>
    </row>
    <row r="795" spans="6:9">
      <c r="F795" s="21" t="s">
        <v>6594</v>
      </c>
      <c r="G795" s="22">
        <v>-8135.18289379712</v>
      </c>
      <c r="H795" s="22">
        <v>-1037.68</v>
      </c>
      <c r="I795" s="22" t="s">
        <v>83</v>
      </c>
    </row>
    <row r="796" spans="6:9">
      <c r="F796" s="22" t="s">
        <v>6595</v>
      </c>
      <c r="G796" s="22">
        <v>-1165.4630224496</v>
      </c>
      <c r="H796" s="22">
        <v>-1061.6</v>
      </c>
      <c r="I796" s="22" t="s">
        <v>63</v>
      </c>
    </row>
    <row r="797" ht="14.25" spans="6:9">
      <c r="F797" s="22" t="s">
        <v>6596</v>
      </c>
      <c r="G797" s="22" t="s">
        <v>6597</v>
      </c>
      <c r="H797" s="22">
        <v>433423.1</v>
      </c>
      <c r="I797" s="22"/>
    </row>
    <row r="798" ht="14.25" spans="14:16">
      <c r="N798" s="2"/>
      <c r="P798" s="6"/>
    </row>
    <row r="799" ht="14.25" spans="14:16">
      <c r="N799" s="2"/>
      <c r="O799"/>
      <c r="P799" s="17"/>
    </row>
    <row r="800" ht="14.25" spans="14:16">
      <c r="N800" s="3"/>
      <c r="O800"/>
      <c r="P800" s="18"/>
    </row>
    <row r="801" ht="14.25" spans="14:16">
      <c r="N801" s="4"/>
      <c r="O801"/>
      <c r="P801" s="17"/>
    </row>
    <row r="802" ht="14.25" spans="14:16">
      <c r="N802" s="5"/>
      <c r="O802"/>
      <c r="P802" s="18"/>
    </row>
    <row r="803" ht="14.25" spans="14:14">
      <c r="N803" s="6"/>
    </row>
    <row r="804" ht="14.25" spans="14:14">
      <c r="N804" s="6"/>
    </row>
    <row r="805" spans="14:14">
      <c r="N805" s="5"/>
    </row>
  </sheetData>
  <autoFilter ref="A1:P733">
    <filterColumn colId="6">
      <colorFilter dxfId="0"/>
    </filterColumn>
    <extLst/>
  </autoFilter>
  <conditionalFormatting sqref="E773">
    <cfRule type="duplicateValues" dxfId="1" priority="1"/>
  </conditionalFormatting>
  <conditionalFormatting sqref="G773">
    <cfRule type="expression" dxfId="2" priority="2">
      <formula>F773-G773&lt;&gt;0</formula>
    </cfRule>
  </conditionalFormatting>
  <conditionalFormatting sqref="E2:E728">
    <cfRule type="duplicateValues" dxfId="1" priority="4"/>
  </conditionalFormatting>
  <conditionalFormatting sqref="E739:E772">
    <cfRule type="duplicateValues" dxfId="1" priority="3"/>
  </conditionalFormatting>
  <conditionalFormatting sqref="G2:G728">
    <cfRule type="expression" dxfId="2" priority="6">
      <formula>F2-G2&lt;&gt;0</formula>
    </cfRule>
  </conditionalFormatting>
  <conditionalFormatting sqref="G739:G772">
    <cfRule type="expression" dxfId="2" priority="5">
      <formula>F739-G739&lt;&gt;0</formula>
    </cfRule>
  </conditionalFormatting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733"/>
  <sheetViews>
    <sheetView workbookViewId="0">
      <selection activeCell="J7" sqref="J$1:J$1048576"/>
    </sheetView>
  </sheetViews>
  <sheetFormatPr defaultColWidth="9" defaultRowHeight="13.5"/>
  <sheetData>
    <row r="1" ht="15" spans="2:12">
      <c r="B1" s="1" t="s">
        <v>4072</v>
      </c>
      <c r="C1" s="1" t="s">
        <v>4071</v>
      </c>
      <c r="I1" t="s">
        <v>141</v>
      </c>
      <c r="J1" t="str">
        <f>$L$1&amp;I1</f>
        <v>,1624054</v>
      </c>
      <c r="K1" t="s">
        <v>141</v>
      </c>
      <c r="L1" t="s">
        <v>6575</v>
      </c>
    </row>
    <row r="2" ht="15" spans="2:11">
      <c r="B2" s="1" t="s">
        <v>3968</v>
      </c>
      <c r="C2" s="1" t="s">
        <v>3972</v>
      </c>
      <c r="I2" t="s">
        <v>147</v>
      </c>
      <c r="J2" t="str">
        <f t="shared" ref="J2:J65" si="0">$L$1&amp;I2</f>
        <v>,1625190</v>
      </c>
      <c r="K2" t="s">
        <v>147</v>
      </c>
    </row>
    <row r="3" ht="15" spans="2:11">
      <c r="B3" s="1" t="s">
        <v>3977</v>
      </c>
      <c r="C3" s="1" t="s">
        <v>3980</v>
      </c>
      <c r="I3" t="s">
        <v>154</v>
      </c>
      <c r="J3" t="str">
        <f t="shared" si="0"/>
        <v>,1606767</v>
      </c>
      <c r="K3" t="s">
        <v>154</v>
      </c>
    </row>
    <row r="4" ht="15" spans="2:11">
      <c r="B4" s="1" t="s">
        <v>4038</v>
      </c>
      <c r="C4" s="1" t="s">
        <v>4041</v>
      </c>
      <c r="I4" t="s">
        <v>160</v>
      </c>
      <c r="J4" t="str">
        <f t="shared" si="0"/>
        <v>,1608714</v>
      </c>
      <c r="K4" t="s">
        <v>160</v>
      </c>
    </row>
    <row r="5" ht="15" spans="2:11">
      <c r="B5" s="1" t="s">
        <v>3824</v>
      </c>
      <c r="C5" s="1" t="s">
        <v>3827</v>
      </c>
      <c r="I5" t="s">
        <v>166</v>
      </c>
      <c r="J5" t="str">
        <f t="shared" si="0"/>
        <v>,1629323</v>
      </c>
      <c r="K5" t="s">
        <v>166</v>
      </c>
    </row>
    <row r="6" ht="15" spans="2:11">
      <c r="B6" s="1" t="s">
        <v>3973</v>
      </c>
      <c r="C6" s="1" t="s">
        <v>3976</v>
      </c>
      <c r="I6" t="s">
        <v>173</v>
      </c>
      <c r="J6" t="str">
        <f t="shared" si="0"/>
        <v>,1622030</v>
      </c>
      <c r="K6" t="s">
        <v>173</v>
      </c>
    </row>
    <row r="7" ht="15" spans="2:11">
      <c r="B7" s="1" t="s">
        <v>3689</v>
      </c>
      <c r="C7" s="1" t="s">
        <v>3693</v>
      </c>
      <c r="I7" t="s">
        <v>180</v>
      </c>
      <c r="J7" t="str">
        <f t="shared" si="0"/>
        <v>,1630204</v>
      </c>
      <c r="K7" t="s">
        <v>180</v>
      </c>
    </row>
    <row r="8" ht="15" spans="2:11">
      <c r="B8" s="1" t="s">
        <v>3655</v>
      </c>
      <c r="C8" s="1" t="s">
        <v>3658</v>
      </c>
      <c r="I8" t="s">
        <v>186</v>
      </c>
      <c r="J8" t="str">
        <f t="shared" si="0"/>
        <v>,1623775</v>
      </c>
      <c r="K8" t="s">
        <v>186</v>
      </c>
    </row>
    <row r="9" ht="15" spans="2:11">
      <c r="B9" s="1" t="s">
        <v>3908</v>
      </c>
      <c r="C9" s="1" t="s">
        <v>3910</v>
      </c>
      <c r="I9" t="s">
        <v>192</v>
      </c>
      <c r="J9" t="str">
        <f t="shared" si="0"/>
        <v>,1626968</v>
      </c>
      <c r="K9" t="s">
        <v>192</v>
      </c>
    </row>
    <row r="10" ht="15" spans="2:11">
      <c r="B10" s="1" t="s">
        <v>3754</v>
      </c>
      <c r="C10" s="1" t="s">
        <v>3760</v>
      </c>
      <c r="I10" t="s">
        <v>199</v>
      </c>
      <c r="J10" t="str">
        <f t="shared" si="0"/>
        <v>,1626945</v>
      </c>
      <c r="K10" t="s">
        <v>199</v>
      </c>
    </row>
    <row r="11" ht="15" spans="2:11">
      <c r="B11" s="1" t="s">
        <v>3858</v>
      </c>
      <c r="C11" s="1" t="s">
        <v>3862</v>
      </c>
      <c r="I11" t="s">
        <v>205</v>
      </c>
      <c r="J11" t="str">
        <f t="shared" si="0"/>
        <v>,1628120</v>
      </c>
      <c r="K11" t="s">
        <v>205</v>
      </c>
    </row>
    <row r="12" ht="15" spans="2:11">
      <c r="B12" s="1" t="s">
        <v>3880</v>
      </c>
      <c r="C12" s="1" t="s">
        <v>3883</v>
      </c>
      <c r="I12" t="s">
        <v>211</v>
      </c>
      <c r="J12" t="str">
        <f t="shared" si="0"/>
        <v>,1630631</v>
      </c>
      <c r="K12" t="s">
        <v>211</v>
      </c>
    </row>
    <row r="13" ht="15" spans="2:11">
      <c r="B13" s="1" t="s">
        <v>3785</v>
      </c>
      <c r="C13" s="1" t="s">
        <v>3789</v>
      </c>
      <c r="I13" t="s">
        <v>218</v>
      </c>
      <c r="J13" t="str">
        <f t="shared" si="0"/>
        <v>,1541911</v>
      </c>
      <c r="K13" t="s">
        <v>218</v>
      </c>
    </row>
    <row r="14" ht="15" spans="2:11">
      <c r="B14" s="1" t="s">
        <v>3918</v>
      </c>
      <c r="C14" s="1" t="s">
        <v>3922</v>
      </c>
      <c r="I14" t="s">
        <v>224</v>
      </c>
      <c r="J14" t="str">
        <f t="shared" si="0"/>
        <v>,1630479</v>
      </c>
      <c r="K14" t="s">
        <v>224</v>
      </c>
    </row>
    <row r="15" ht="15" spans="2:11">
      <c r="B15" s="1" t="s">
        <v>3993</v>
      </c>
      <c r="C15" s="1" t="s">
        <v>3998</v>
      </c>
      <c r="I15" t="s">
        <v>230</v>
      </c>
      <c r="J15" t="str">
        <f t="shared" si="0"/>
        <v>,1630257</v>
      </c>
      <c r="K15" t="s">
        <v>230</v>
      </c>
    </row>
    <row r="16" ht="15" spans="2:11">
      <c r="B16" s="1" t="s">
        <v>3988</v>
      </c>
      <c r="C16" s="1" t="s">
        <v>3992</v>
      </c>
      <c r="I16" t="s">
        <v>236</v>
      </c>
      <c r="J16" t="str">
        <f t="shared" si="0"/>
        <v>,1629995</v>
      </c>
      <c r="K16" t="s">
        <v>236</v>
      </c>
    </row>
    <row r="17" ht="15" spans="2:11">
      <c r="B17" s="1" t="s">
        <v>3863</v>
      </c>
      <c r="C17" s="1" t="s">
        <v>3867</v>
      </c>
      <c r="I17" t="s">
        <v>241</v>
      </c>
      <c r="J17" t="str">
        <f t="shared" si="0"/>
        <v>,1630929</v>
      </c>
      <c r="K17" t="s">
        <v>241</v>
      </c>
    </row>
    <row r="18" ht="15" spans="2:11">
      <c r="B18" s="1" t="s">
        <v>3311</v>
      </c>
      <c r="C18" s="1" t="s">
        <v>3316</v>
      </c>
      <c r="I18" t="s">
        <v>247</v>
      </c>
      <c r="J18" t="str">
        <f t="shared" si="0"/>
        <v>,1629690</v>
      </c>
      <c r="K18" t="s">
        <v>247</v>
      </c>
    </row>
    <row r="19" ht="15" spans="2:11">
      <c r="B19" s="1" t="s">
        <v>3221</v>
      </c>
      <c r="C19" s="1" t="s">
        <v>3224</v>
      </c>
      <c r="I19" t="s">
        <v>254</v>
      </c>
      <c r="J19" t="str">
        <f t="shared" si="0"/>
        <v>,1628555</v>
      </c>
      <c r="K19" t="s">
        <v>254</v>
      </c>
    </row>
    <row r="20" ht="15" spans="2:11">
      <c r="B20" s="1" t="s">
        <v>3271</v>
      </c>
      <c r="C20" s="1" t="s">
        <v>3274</v>
      </c>
      <c r="I20" t="s">
        <v>261</v>
      </c>
      <c r="J20" t="str">
        <f t="shared" si="0"/>
        <v>,1548123</v>
      </c>
      <c r="K20" t="s">
        <v>261</v>
      </c>
    </row>
    <row r="21" ht="15" spans="2:11">
      <c r="B21" s="1" t="s">
        <v>3141</v>
      </c>
      <c r="C21" s="1" t="s">
        <v>3143</v>
      </c>
      <c r="I21" t="s">
        <v>268</v>
      </c>
      <c r="J21" t="str">
        <f t="shared" si="0"/>
        <v>,1630617</v>
      </c>
      <c r="K21" t="s">
        <v>268</v>
      </c>
    </row>
    <row r="22" ht="15" spans="2:11">
      <c r="B22" s="1" t="s">
        <v>3011</v>
      </c>
      <c r="C22" s="1" t="s">
        <v>3014</v>
      </c>
      <c r="I22" t="s">
        <v>273</v>
      </c>
      <c r="J22" t="str">
        <f t="shared" si="0"/>
        <v>,1625455</v>
      </c>
      <c r="K22" t="s">
        <v>273</v>
      </c>
    </row>
    <row r="23" ht="15" spans="2:11">
      <c r="B23" s="1" t="s">
        <v>3716</v>
      </c>
      <c r="C23" s="1" t="s">
        <v>3720</v>
      </c>
      <c r="I23" t="s">
        <v>280</v>
      </c>
      <c r="J23" t="str">
        <f t="shared" si="0"/>
        <v>,1630613</v>
      </c>
      <c r="K23" t="s">
        <v>280</v>
      </c>
    </row>
    <row r="24" ht="15" spans="2:11">
      <c r="B24" s="1" t="s">
        <v>3416</v>
      </c>
      <c r="C24" s="1" t="s">
        <v>3419</v>
      </c>
      <c r="I24" t="s">
        <v>287</v>
      </c>
      <c r="J24" t="str">
        <f t="shared" si="0"/>
        <v>,1630469</v>
      </c>
      <c r="K24" t="s">
        <v>287</v>
      </c>
    </row>
    <row r="25" ht="15" spans="2:11">
      <c r="B25" s="1" t="s">
        <v>3731</v>
      </c>
      <c r="C25" s="1" t="s">
        <v>3737</v>
      </c>
      <c r="I25" t="s">
        <v>294</v>
      </c>
      <c r="J25" t="str">
        <f t="shared" si="0"/>
        <v>,1626581</v>
      </c>
      <c r="K25" t="s">
        <v>294</v>
      </c>
    </row>
    <row r="26" ht="15" spans="2:11">
      <c r="B26" s="1" t="s">
        <v>3302</v>
      </c>
      <c r="C26" s="1" t="s">
        <v>3305</v>
      </c>
      <c r="I26" t="s">
        <v>298</v>
      </c>
      <c r="J26" t="str">
        <f t="shared" si="0"/>
        <v>,1623955</v>
      </c>
      <c r="K26" t="s">
        <v>298</v>
      </c>
    </row>
    <row r="27" ht="15" spans="2:11">
      <c r="B27" s="1" t="s">
        <v>3492</v>
      </c>
      <c r="C27" s="1" t="s">
        <v>3495</v>
      </c>
      <c r="I27" t="s">
        <v>304</v>
      </c>
      <c r="J27" t="str">
        <f t="shared" si="0"/>
        <v>,1629790</v>
      </c>
      <c r="K27" t="s">
        <v>304</v>
      </c>
    </row>
    <row r="28" ht="15" spans="2:11">
      <c r="B28" s="1" t="s">
        <v>3193</v>
      </c>
      <c r="C28" s="1" t="s">
        <v>3198</v>
      </c>
      <c r="I28" t="s">
        <v>308</v>
      </c>
      <c r="J28" t="str">
        <f t="shared" si="0"/>
        <v>,1630834</v>
      </c>
      <c r="K28" t="s">
        <v>308</v>
      </c>
    </row>
    <row r="29" ht="15" spans="2:11">
      <c r="B29" s="1" t="s">
        <v>3666</v>
      </c>
      <c r="C29" s="1" t="s">
        <v>3669</v>
      </c>
      <c r="I29" t="s">
        <v>315</v>
      </c>
      <c r="J29" t="str">
        <f t="shared" si="0"/>
        <v>,1630507</v>
      </c>
      <c r="K29" t="s">
        <v>315</v>
      </c>
    </row>
    <row r="30" ht="15" spans="2:11">
      <c r="B30" s="1" t="s">
        <v>4042</v>
      </c>
      <c r="C30" s="1" t="s">
        <v>4045</v>
      </c>
      <c r="I30" t="s">
        <v>322</v>
      </c>
      <c r="J30" t="str">
        <f t="shared" si="0"/>
        <v>,1630611</v>
      </c>
      <c r="K30" t="s">
        <v>322</v>
      </c>
    </row>
    <row r="31" ht="15" spans="2:11">
      <c r="B31" s="1" t="s">
        <v>3538</v>
      </c>
      <c r="C31" s="1" t="s">
        <v>3544</v>
      </c>
      <c r="I31" t="s">
        <v>328</v>
      </c>
      <c r="J31" t="str">
        <f t="shared" si="0"/>
        <v>,1620832</v>
      </c>
      <c r="K31" t="s">
        <v>328</v>
      </c>
    </row>
    <row r="32" ht="15" spans="2:11">
      <c r="B32" s="1" t="s">
        <v>3425</v>
      </c>
      <c r="C32" s="1" t="s">
        <v>3428</v>
      </c>
      <c r="I32" t="s">
        <v>336</v>
      </c>
      <c r="J32" t="str">
        <f t="shared" si="0"/>
        <v>,1617699</v>
      </c>
      <c r="K32" t="s">
        <v>336</v>
      </c>
    </row>
    <row r="33" ht="15" spans="2:11">
      <c r="B33" s="1" t="s">
        <v>2981</v>
      </c>
      <c r="C33" s="1" t="s">
        <v>2984</v>
      </c>
      <c r="I33" t="s">
        <v>342</v>
      </c>
      <c r="J33" t="str">
        <f t="shared" si="0"/>
        <v>,1629965</v>
      </c>
      <c r="K33" t="s">
        <v>342</v>
      </c>
    </row>
    <row r="34" ht="15" spans="2:11">
      <c r="B34" s="1" t="s">
        <v>3927</v>
      </c>
      <c r="C34" s="1" t="s">
        <v>3931</v>
      </c>
      <c r="I34" t="s">
        <v>349</v>
      </c>
      <c r="J34" t="str">
        <f t="shared" si="0"/>
        <v>,1623028</v>
      </c>
      <c r="K34" t="s">
        <v>349</v>
      </c>
    </row>
    <row r="35" ht="15" spans="2:11">
      <c r="B35" s="1" t="s">
        <v>2985</v>
      </c>
      <c r="C35" s="1" t="s">
        <v>2987</v>
      </c>
      <c r="I35" t="s">
        <v>355</v>
      </c>
      <c r="J35" t="str">
        <f t="shared" si="0"/>
        <v>,1630152</v>
      </c>
      <c r="K35" t="s">
        <v>355</v>
      </c>
    </row>
    <row r="36" ht="15" spans="2:11">
      <c r="B36" s="1" t="s">
        <v>3521</v>
      </c>
      <c r="C36" s="1" t="s">
        <v>3523</v>
      </c>
      <c r="I36" t="s">
        <v>362</v>
      </c>
      <c r="J36" t="str">
        <f t="shared" si="0"/>
        <v>,1630487</v>
      </c>
      <c r="K36" t="s">
        <v>362</v>
      </c>
    </row>
    <row r="37" ht="15" spans="2:11">
      <c r="B37" s="1" t="s">
        <v>3008</v>
      </c>
      <c r="C37" s="1" t="s">
        <v>3010</v>
      </c>
      <c r="I37" t="s">
        <v>366</v>
      </c>
      <c r="J37" t="str">
        <f t="shared" si="0"/>
        <v>,1626923</v>
      </c>
      <c r="K37" t="s">
        <v>366</v>
      </c>
    </row>
    <row r="38" ht="15" spans="2:11">
      <c r="B38" s="1" t="s">
        <v>3233</v>
      </c>
      <c r="C38" s="1" t="s">
        <v>3237</v>
      </c>
      <c r="I38" t="s">
        <v>373</v>
      </c>
      <c r="J38" t="str">
        <f t="shared" si="0"/>
        <v>,1624959</v>
      </c>
      <c r="K38" t="s">
        <v>373</v>
      </c>
    </row>
    <row r="39" ht="15" spans="2:11">
      <c r="B39" s="1" t="s">
        <v>4033</v>
      </c>
      <c r="C39" s="1" t="s">
        <v>4037</v>
      </c>
      <c r="I39" t="s">
        <v>378</v>
      </c>
      <c r="J39" t="str">
        <f t="shared" si="0"/>
        <v>,1630221</v>
      </c>
      <c r="K39" t="s">
        <v>378</v>
      </c>
    </row>
    <row r="40" ht="15" spans="2:11">
      <c r="B40" s="1" t="s">
        <v>3612</v>
      </c>
      <c r="C40" s="1" t="s">
        <v>3616</v>
      </c>
      <c r="I40" t="s">
        <v>383</v>
      </c>
      <c r="J40" t="str">
        <f t="shared" si="0"/>
        <v>,1630610</v>
      </c>
      <c r="K40" t="s">
        <v>383</v>
      </c>
    </row>
    <row r="41" ht="15" spans="2:11">
      <c r="B41" s="1" t="s">
        <v>3891</v>
      </c>
      <c r="C41" s="1" t="s">
        <v>3895</v>
      </c>
      <c r="I41" t="s">
        <v>390</v>
      </c>
      <c r="J41" t="str">
        <f t="shared" si="0"/>
        <v>,1629577</v>
      </c>
      <c r="K41" t="s">
        <v>390</v>
      </c>
    </row>
    <row r="42" ht="15" spans="2:11">
      <c r="B42" s="1" t="s">
        <v>2976</v>
      </c>
      <c r="C42" s="1" t="s">
        <v>2980</v>
      </c>
      <c r="I42" t="s">
        <v>396</v>
      </c>
      <c r="J42" t="str">
        <f t="shared" si="0"/>
        <v>,1630327</v>
      </c>
      <c r="K42" t="s">
        <v>396</v>
      </c>
    </row>
    <row r="43" ht="15" spans="2:11">
      <c r="B43" s="1" t="s">
        <v>3026</v>
      </c>
      <c r="C43" s="1" t="s">
        <v>3030</v>
      </c>
      <c r="I43" t="s">
        <v>402</v>
      </c>
      <c r="J43" t="str">
        <f t="shared" si="0"/>
        <v>,1628911</v>
      </c>
      <c r="K43" t="s">
        <v>402</v>
      </c>
    </row>
    <row r="44" ht="15" spans="2:11">
      <c r="B44" s="1" t="s">
        <v>3203</v>
      </c>
      <c r="C44" s="1" t="s">
        <v>3207</v>
      </c>
      <c r="I44" t="s">
        <v>408</v>
      </c>
      <c r="J44" t="str">
        <f t="shared" si="0"/>
        <v>,1629446</v>
      </c>
      <c r="K44" t="s">
        <v>408</v>
      </c>
    </row>
    <row r="45" ht="15" spans="2:11">
      <c r="B45" s="1" t="s">
        <v>3455</v>
      </c>
      <c r="C45" s="1" t="s">
        <v>3458</v>
      </c>
      <c r="I45" t="s">
        <v>415</v>
      </c>
      <c r="J45" t="str">
        <f t="shared" si="0"/>
        <v>,1630095</v>
      </c>
      <c r="K45" t="s">
        <v>415</v>
      </c>
    </row>
    <row r="46" ht="15" spans="2:11">
      <c r="B46" s="1" t="s">
        <v>3682</v>
      </c>
      <c r="C46" s="1" t="s">
        <v>3688</v>
      </c>
      <c r="I46" t="s">
        <v>420</v>
      </c>
      <c r="J46" t="str">
        <f t="shared" si="0"/>
        <v>,1630574</v>
      </c>
      <c r="K46" t="s">
        <v>420</v>
      </c>
    </row>
    <row r="47" ht="15" spans="2:11">
      <c r="B47" s="1" t="s">
        <v>3745</v>
      </c>
      <c r="C47" s="1" t="s">
        <v>3748</v>
      </c>
      <c r="I47" t="s">
        <v>427</v>
      </c>
      <c r="J47" t="str">
        <f t="shared" si="0"/>
        <v>,1625480</v>
      </c>
      <c r="K47" t="s">
        <v>427</v>
      </c>
    </row>
    <row r="48" ht="15" spans="2:11">
      <c r="B48" s="1" t="s">
        <v>2627</v>
      </c>
      <c r="C48" s="1" t="s">
        <v>2630</v>
      </c>
      <c r="I48" t="s">
        <v>432</v>
      </c>
      <c r="J48" t="str">
        <f t="shared" si="0"/>
        <v>,1631070</v>
      </c>
      <c r="K48" t="s">
        <v>432</v>
      </c>
    </row>
    <row r="49" ht="15" spans="2:11">
      <c r="B49" s="1" t="s">
        <v>3385</v>
      </c>
      <c r="C49" s="1" t="s">
        <v>3391</v>
      </c>
      <c r="I49" t="s">
        <v>436</v>
      </c>
      <c r="J49" t="str">
        <f t="shared" si="0"/>
        <v>,1630753</v>
      </c>
      <c r="K49" t="s">
        <v>436</v>
      </c>
    </row>
    <row r="50" ht="15" spans="2:11">
      <c r="B50" s="1" t="s">
        <v>3941</v>
      </c>
      <c r="C50" s="1" t="s">
        <v>3946</v>
      </c>
      <c r="I50" t="s">
        <v>443</v>
      </c>
      <c r="J50" t="str">
        <f t="shared" si="0"/>
        <v>,1630604</v>
      </c>
      <c r="K50" t="s">
        <v>443</v>
      </c>
    </row>
    <row r="51" ht="15" spans="2:11">
      <c r="B51" s="1" t="s">
        <v>3373</v>
      </c>
      <c r="C51" s="1" t="s">
        <v>3377</v>
      </c>
      <c r="I51" t="s">
        <v>450</v>
      </c>
      <c r="J51" t="str">
        <f t="shared" si="0"/>
        <v>,1557281</v>
      </c>
      <c r="K51" t="s">
        <v>450</v>
      </c>
    </row>
    <row r="52" ht="15" spans="2:11">
      <c r="B52" s="1" t="s">
        <v>3617</v>
      </c>
      <c r="C52" s="1" t="s">
        <v>3620</v>
      </c>
      <c r="I52" t="s">
        <v>6391</v>
      </c>
      <c r="J52" t="str">
        <f t="shared" si="0"/>
        <v>,1589161</v>
      </c>
      <c r="K52" t="s">
        <v>6391</v>
      </c>
    </row>
    <row r="53" ht="15" spans="2:11">
      <c r="B53" s="1" t="s">
        <v>2952</v>
      </c>
      <c r="C53" s="1" t="s">
        <v>2958</v>
      </c>
      <c r="I53" t="s">
        <v>461</v>
      </c>
      <c r="J53" t="str">
        <f t="shared" si="0"/>
        <v>,1627886</v>
      </c>
      <c r="K53" t="s">
        <v>461</v>
      </c>
    </row>
    <row r="54" ht="15" spans="2:11">
      <c r="B54" s="1" t="s">
        <v>2653</v>
      </c>
      <c r="C54" s="1" t="s">
        <v>2656</v>
      </c>
      <c r="I54" t="s">
        <v>468</v>
      </c>
      <c r="J54" t="str">
        <f t="shared" si="0"/>
        <v>,1622657</v>
      </c>
      <c r="K54" t="s">
        <v>468</v>
      </c>
    </row>
    <row r="55" ht="15" spans="2:11">
      <c r="B55" s="1" t="s">
        <v>2527</v>
      </c>
      <c r="C55" s="1" t="s">
        <v>2530</v>
      </c>
      <c r="I55" t="s">
        <v>473</v>
      </c>
      <c r="J55" t="str">
        <f t="shared" si="0"/>
        <v>,1631004</v>
      </c>
      <c r="K55" t="s">
        <v>473</v>
      </c>
    </row>
    <row r="56" ht="15" spans="2:11">
      <c r="B56" s="1" t="s">
        <v>3953</v>
      </c>
      <c r="C56" s="1" t="s">
        <v>3956</v>
      </c>
      <c r="I56" t="s">
        <v>480</v>
      </c>
      <c r="J56" t="str">
        <f t="shared" si="0"/>
        <v>,1628456</v>
      </c>
      <c r="K56" t="s">
        <v>480</v>
      </c>
    </row>
    <row r="57" ht="15" spans="2:11">
      <c r="B57" s="1" t="s">
        <v>3329</v>
      </c>
      <c r="C57" s="1" t="s">
        <v>3331</v>
      </c>
      <c r="I57" t="s">
        <v>487</v>
      </c>
      <c r="J57" t="str">
        <f t="shared" si="0"/>
        <v>,1623583</v>
      </c>
      <c r="K57" t="s">
        <v>487</v>
      </c>
    </row>
    <row r="58" ht="15" spans="2:11">
      <c r="B58" s="1" t="s">
        <v>3550</v>
      </c>
      <c r="C58" s="1" t="s">
        <v>3554</v>
      </c>
      <c r="I58" t="s">
        <v>494</v>
      </c>
      <c r="J58" t="str">
        <f t="shared" si="0"/>
        <v>,1616706</v>
      </c>
      <c r="K58" t="s">
        <v>494</v>
      </c>
    </row>
    <row r="59" ht="15" spans="2:11">
      <c r="B59" s="1" t="s">
        <v>4017</v>
      </c>
      <c r="C59" s="1" t="s">
        <v>4022</v>
      </c>
      <c r="I59" t="s">
        <v>498</v>
      </c>
      <c r="J59" t="str">
        <f t="shared" si="0"/>
        <v>,1629734</v>
      </c>
      <c r="K59" t="s">
        <v>498</v>
      </c>
    </row>
    <row r="60" ht="15" spans="2:11">
      <c r="B60" s="1" t="s">
        <v>3003</v>
      </c>
      <c r="C60" s="1" t="s">
        <v>3007</v>
      </c>
      <c r="I60" t="s">
        <v>6171</v>
      </c>
      <c r="J60" t="str">
        <f t="shared" si="0"/>
        <v>,1616079</v>
      </c>
      <c r="K60" t="s">
        <v>6171</v>
      </c>
    </row>
    <row r="61" ht="15" spans="2:11">
      <c r="B61" s="1" t="s">
        <v>2887</v>
      </c>
      <c r="C61" s="1" t="s">
        <v>2888</v>
      </c>
      <c r="I61" t="s">
        <v>6509</v>
      </c>
      <c r="J61" t="str">
        <f t="shared" si="0"/>
        <v>,1540457</v>
      </c>
      <c r="K61" t="s">
        <v>6509</v>
      </c>
    </row>
    <row r="62" ht="15" spans="2:11">
      <c r="B62" s="1" t="s">
        <v>2612</v>
      </c>
      <c r="C62" s="1" t="s">
        <v>2614</v>
      </c>
      <c r="I62" t="s">
        <v>515</v>
      </c>
      <c r="J62" t="str">
        <f t="shared" si="0"/>
        <v>,1628010</v>
      </c>
      <c r="K62" t="s">
        <v>515</v>
      </c>
    </row>
    <row r="63" ht="15" spans="2:11">
      <c r="B63" s="1" t="s">
        <v>2966</v>
      </c>
      <c r="C63" s="1" t="s">
        <v>2969</v>
      </c>
      <c r="I63" t="s">
        <v>520</v>
      </c>
      <c r="J63" t="str">
        <f t="shared" si="0"/>
        <v>,1624892</v>
      </c>
      <c r="K63" t="s">
        <v>520</v>
      </c>
    </row>
    <row r="64" ht="15" spans="2:11">
      <c r="B64" s="1" t="s">
        <v>3176</v>
      </c>
      <c r="C64" s="1" t="s">
        <v>3182</v>
      </c>
      <c r="I64" t="s">
        <v>527</v>
      </c>
      <c r="J64" t="str">
        <f t="shared" si="0"/>
        <v>,1606389</v>
      </c>
      <c r="K64" t="s">
        <v>527</v>
      </c>
    </row>
    <row r="65" ht="15" spans="2:11">
      <c r="B65" s="1" t="s">
        <v>2988</v>
      </c>
      <c r="C65" s="1" t="s">
        <v>2992</v>
      </c>
      <c r="I65" t="s">
        <v>534</v>
      </c>
      <c r="J65" t="str">
        <f t="shared" si="0"/>
        <v>,1629677</v>
      </c>
      <c r="K65" t="s">
        <v>534</v>
      </c>
    </row>
    <row r="66" ht="15" spans="2:11">
      <c r="B66" s="1" t="s">
        <v>2607</v>
      </c>
      <c r="C66" s="1" t="s">
        <v>2611</v>
      </c>
      <c r="I66" t="s">
        <v>538</v>
      </c>
      <c r="J66" t="str">
        <f t="shared" ref="J66:J129" si="1">$L$1&amp;I66</f>
        <v>,1607186</v>
      </c>
      <c r="K66" t="s">
        <v>538</v>
      </c>
    </row>
    <row r="67" ht="15" spans="2:11">
      <c r="B67" s="1" t="s">
        <v>2682</v>
      </c>
      <c r="C67" s="1" t="s">
        <v>2688</v>
      </c>
      <c r="I67" t="s">
        <v>543</v>
      </c>
      <c r="J67" t="str">
        <f t="shared" si="1"/>
        <v>,1630982</v>
      </c>
      <c r="K67" t="s">
        <v>543</v>
      </c>
    </row>
    <row r="68" ht="15" spans="2:11">
      <c r="B68" s="1" t="s">
        <v>2818</v>
      </c>
      <c r="C68" s="1" t="s">
        <v>2824</v>
      </c>
      <c r="I68" t="s">
        <v>547</v>
      </c>
      <c r="J68" t="str">
        <f t="shared" si="1"/>
        <v>,1629932</v>
      </c>
      <c r="K68" t="s">
        <v>547</v>
      </c>
    </row>
    <row r="69" ht="15" spans="2:11">
      <c r="B69" s="1" t="s">
        <v>4013</v>
      </c>
      <c r="C69" s="1" t="s">
        <v>4016</v>
      </c>
      <c r="I69" t="s">
        <v>554</v>
      </c>
      <c r="J69" t="str">
        <f t="shared" si="1"/>
        <v>,1629585</v>
      </c>
      <c r="K69" t="s">
        <v>554</v>
      </c>
    </row>
    <row r="70" ht="15" spans="2:11">
      <c r="B70" s="1" t="s">
        <v>3981</v>
      </c>
      <c r="C70" s="1" t="s">
        <v>3987</v>
      </c>
      <c r="I70" t="s">
        <v>561</v>
      </c>
      <c r="J70" t="str">
        <f t="shared" si="1"/>
        <v>,1630391</v>
      </c>
      <c r="K70" t="s">
        <v>561</v>
      </c>
    </row>
    <row r="71" ht="15" spans="2:11">
      <c r="B71" s="1" t="s">
        <v>3229</v>
      </c>
      <c r="C71" s="1" t="s">
        <v>3232</v>
      </c>
      <c r="I71" t="s">
        <v>567</v>
      </c>
      <c r="J71" t="str">
        <f t="shared" si="1"/>
        <v>,1630729</v>
      </c>
      <c r="K71" t="s">
        <v>567</v>
      </c>
    </row>
    <row r="72" ht="15" spans="2:11">
      <c r="B72" s="1" t="s">
        <v>2729</v>
      </c>
      <c r="C72" s="1" t="s">
        <v>2734</v>
      </c>
      <c r="I72" t="s">
        <v>574</v>
      </c>
      <c r="J72" t="str">
        <f t="shared" si="1"/>
        <v>,1617361</v>
      </c>
      <c r="K72" t="s">
        <v>574</v>
      </c>
    </row>
    <row r="73" ht="15" spans="2:11">
      <c r="B73" s="1" t="s">
        <v>2695</v>
      </c>
      <c r="C73" s="1" t="s">
        <v>2698</v>
      </c>
      <c r="I73" t="s">
        <v>6449</v>
      </c>
      <c r="J73" t="str">
        <f t="shared" si="1"/>
        <v>,1561739</v>
      </c>
      <c r="K73" t="s">
        <v>6449</v>
      </c>
    </row>
    <row r="74" ht="15" spans="2:11">
      <c r="B74" s="1" t="s">
        <v>2503</v>
      </c>
      <c r="C74" s="1" t="s">
        <v>2508</v>
      </c>
      <c r="I74" t="s">
        <v>586</v>
      </c>
      <c r="J74" t="str">
        <f t="shared" si="1"/>
        <v>,1618487</v>
      </c>
      <c r="K74" t="s">
        <v>586</v>
      </c>
    </row>
    <row r="75" ht="15" spans="2:11">
      <c r="B75" s="1" t="s">
        <v>3570</v>
      </c>
      <c r="C75" s="1" t="s">
        <v>3573</v>
      </c>
      <c r="I75" t="s">
        <v>591</v>
      </c>
      <c r="J75" t="str">
        <f t="shared" si="1"/>
        <v>,1630466</v>
      </c>
      <c r="K75" t="s">
        <v>591</v>
      </c>
    </row>
    <row r="76" ht="15" spans="2:11">
      <c r="B76" s="1" t="s">
        <v>2699</v>
      </c>
      <c r="C76" s="1" t="s">
        <v>2704</v>
      </c>
      <c r="I76" t="s">
        <v>597</v>
      </c>
      <c r="J76" t="str">
        <f t="shared" si="1"/>
        <v>,1603480</v>
      </c>
      <c r="K76" t="s">
        <v>597</v>
      </c>
    </row>
    <row r="77" ht="15" spans="2:11">
      <c r="B77" s="1" t="s">
        <v>2948</v>
      </c>
      <c r="C77" s="1" t="s">
        <v>2951</v>
      </c>
      <c r="I77" t="s">
        <v>603</v>
      </c>
      <c r="J77" t="str">
        <f t="shared" si="1"/>
        <v>,1607947</v>
      </c>
      <c r="K77" t="s">
        <v>603</v>
      </c>
    </row>
    <row r="78" ht="15" spans="2:11">
      <c r="B78" s="1" t="s">
        <v>3450</v>
      </c>
      <c r="C78" s="1" t="s">
        <v>3454</v>
      </c>
      <c r="I78" t="s">
        <v>607</v>
      </c>
      <c r="J78" t="str">
        <f t="shared" si="1"/>
        <v>,1630883</v>
      </c>
      <c r="K78" t="s">
        <v>607</v>
      </c>
    </row>
    <row r="79" ht="15" spans="2:11">
      <c r="B79" s="1" t="s">
        <v>2894</v>
      </c>
      <c r="C79" s="1" t="s">
        <v>2898</v>
      </c>
      <c r="I79" t="s">
        <v>613</v>
      </c>
      <c r="J79" t="str">
        <f t="shared" si="1"/>
        <v>,1628624</v>
      </c>
      <c r="K79" t="s">
        <v>613</v>
      </c>
    </row>
    <row r="80" ht="15" spans="2:11">
      <c r="B80" s="1" t="s">
        <v>4381</v>
      </c>
      <c r="C80" s="1" t="s">
        <v>4380</v>
      </c>
      <c r="I80" t="s">
        <v>619</v>
      </c>
      <c r="J80" t="str">
        <f t="shared" si="1"/>
        <v>,1630838</v>
      </c>
      <c r="K80" t="s">
        <v>619</v>
      </c>
    </row>
    <row r="81" ht="15" spans="2:11">
      <c r="B81" s="1" t="s">
        <v>2531</v>
      </c>
      <c r="C81" s="1" t="s">
        <v>2535</v>
      </c>
      <c r="I81" t="s">
        <v>6481</v>
      </c>
      <c r="J81" t="str">
        <f t="shared" si="1"/>
        <v>,1552381</v>
      </c>
      <c r="K81" t="s">
        <v>6481</v>
      </c>
    </row>
    <row r="82" ht="15" spans="2:11">
      <c r="B82" s="1" t="s">
        <v>3199</v>
      </c>
      <c r="C82" s="1" t="s">
        <v>3202</v>
      </c>
      <c r="I82" t="s">
        <v>629</v>
      </c>
      <c r="J82" t="str">
        <f t="shared" si="1"/>
        <v>,1629989</v>
      </c>
      <c r="K82" t="s">
        <v>629</v>
      </c>
    </row>
    <row r="83" ht="15" spans="2:11">
      <c r="B83" s="1" t="s">
        <v>3392</v>
      </c>
      <c r="C83" s="1" t="s">
        <v>3398</v>
      </c>
      <c r="I83" t="s">
        <v>634</v>
      </c>
      <c r="J83" t="str">
        <f t="shared" si="1"/>
        <v>,1629306</v>
      </c>
      <c r="K83" t="s">
        <v>634</v>
      </c>
    </row>
    <row r="84" ht="15" spans="2:11">
      <c r="B84" s="1" t="s">
        <v>2518</v>
      </c>
      <c r="C84" s="1" t="s">
        <v>2520</v>
      </c>
      <c r="I84" t="s">
        <v>641</v>
      </c>
      <c r="J84" t="str">
        <f t="shared" si="1"/>
        <v>,1624022</v>
      </c>
      <c r="K84" t="s">
        <v>641</v>
      </c>
    </row>
    <row r="85" ht="15" spans="2:11">
      <c r="B85" s="1" t="s">
        <v>2558</v>
      </c>
      <c r="C85" s="1" t="s">
        <v>2560</v>
      </c>
      <c r="I85" t="s">
        <v>647</v>
      </c>
      <c r="J85" t="str">
        <f t="shared" si="1"/>
        <v>,1610262</v>
      </c>
      <c r="K85" t="s">
        <v>647</v>
      </c>
    </row>
    <row r="86" ht="15" spans="2:11">
      <c r="B86" s="1" t="s">
        <v>3279</v>
      </c>
      <c r="C86" s="1" t="s">
        <v>3284</v>
      </c>
      <c r="I86" t="s">
        <v>653</v>
      </c>
      <c r="J86" t="str">
        <f t="shared" si="1"/>
        <v>,1622843</v>
      </c>
      <c r="K86" t="s">
        <v>653</v>
      </c>
    </row>
    <row r="87" ht="15" spans="2:11">
      <c r="B87" s="1" t="s">
        <v>3317</v>
      </c>
      <c r="C87" s="1" t="s">
        <v>3322</v>
      </c>
      <c r="I87" t="s">
        <v>660</v>
      </c>
      <c r="J87" t="str">
        <f t="shared" si="1"/>
        <v>,1625872</v>
      </c>
      <c r="K87" t="s">
        <v>660</v>
      </c>
    </row>
    <row r="88" ht="15" spans="2:11">
      <c r="B88" s="1" t="s">
        <v>3574</v>
      </c>
      <c r="C88" s="1" t="s">
        <v>3578</v>
      </c>
      <c r="I88" t="s">
        <v>667</v>
      </c>
      <c r="J88" t="str">
        <f t="shared" si="1"/>
        <v>,1630643</v>
      </c>
      <c r="K88" t="s">
        <v>667</v>
      </c>
    </row>
    <row r="89" ht="15" spans="2:11">
      <c r="B89" s="1" t="s">
        <v>2851</v>
      </c>
      <c r="C89" s="1" t="s">
        <v>2857</v>
      </c>
      <c r="I89" t="s">
        <v>672</v>
      </c>
      <c r="J89" t="str">
        <f t="shared" si="1"/>
        <v>,1629471</v>
      </c>
      <c r="K89" t="s">
        <v>672</v>
      </c>
    </row>
    <row r="90" ht="15" spans="2:11">
      <c r="B90" s="1" t="s">
        <v>3037</v>
      </c>
      <c r="C90" s="1" t="s">
        <v>3040</v>
      </c>
      <c r="I90" t="s">
        <v>679</v>
      </c>
      <c r="J90" t="str">
        <f t="shared" si="1"/>
        <v>,1629867</v>
      </c>
      <c r="K90" t="s">
        <v>679</v>
      </c>
    </row>
    <row r="91" ht="15" spans="2:11">
      <c r="B91" s="1" t="s">
        <v>3253</v>
      </c>
      <c r="C91" s="1" t="s">
        <v>3257</v>
      </c>
      <c r="I91" t="s">
        <v>686</v>
      </c>
      <c r="J91" t="str">
        <f t="shared" si="1"/>
        <v>,1517086</v>
      </c>
      <c r="K91" t="s">
        <v>686</v>
      </c>
    </row>
    <row r="92" ht="15" spans="2:11">
      <c r="B92" s="1" t="s">
        <v>3627</v>
      </c>
      <c r="C92" s="1" t="s">
        <v>3630</v>
      </c>
      <c r="I92" t="s">
        <v>693</v>
      </c>
      <c r="J92" t="str">
        <f t="shared" si="1"/>
        <v>,1625957</v>
      </c>
      <c r="K92" t="s">
        <v>693</v>
      </c>
    </row>
    <row r="93" ht="15" spans="2:11">
      <c r="B93" s="1" t="s">
        <v>3676</v>
      </c>
      <c r="C93" s="1" t="s">
        <v>3681</v>
      </c>
      <c r="I93" t="s">
        <v>699</v>
      </c>
      <c r="J93" t="str">
        <f t="shared" si="1"/>
        <v>,1629736</v>
      </c>
      <c r="K93" t="s">
        <v>699</v>
      </c>
    </row>
    <row r="94" ht="15" spans="2:11">
      <c r="B94" s="1" t="s">
        <v>3507</v>
      </c>
      <c r="C94" s="1" t="s">
        <v>3513</v>
      </c>
      <c r="I94" t="s">
        <v>706</v>
      </c>
      <c r="J94" t="str">
        <f t="shared" si="1"/>
        <v>,1629525</v>
      </c>
      <c r="K94" t="s">
        <v>706</v>
      </c>
    </row>
    <row r="95" ht="15" spans="2:11">
      <c r="B95" s="1" t="s">
        <v>3923</v>
      </c>
      <c r="C95" s="1" t="s">
        <v>3926</v>
      </c>
      <c r="I95" t="s">
        <v>710</v>
      </c>
      <c r="J95" t="str">
        <f t="shared" si="1"/>
        <v>,1629024</v>
      </c>
      <c r="K95" t="s">
        <v>710</v>
      </c>
    </row>
    <row r="96" ht="15" spans="2:11">
      <c r="B96" s="1" t="s">
        <v>3555</v>
      </c>
      <c r="C96" s="1" t="s">
        <v>3558</v>
      </c>
      <c r="I96" t="s">
        <v>716</v>
      </c>
      <c r="J96" t="str">
        <f t="shared" si="1"/>
        <v>,1618459</v>
      </c>
      <c r="K96" t="s">
        <v>716</v>
      </c>
    </row>
    <row r="97" ht="15" spans="2:11">
      <c r="B97" s="1" t="s">
        <v>2807</v>
      </c>
      <c r="C97" s="1" t="s">
        <v>2811</v>
      </c>
      <c r="I97" t="s">
        <v>721</v>
      </c>
      <c r="J97" t="str">
        <f t="shared" si="1"/>
        <v>,1630839</v>
      </c>
      <c r="K97" t="s">
        <v>721</v>
      </c>
    </row>
    <row r="98" ht="15" spans="2:11">
      <c r="B98" s="1" t="s">
        <v>3441</v>
      </c>
      <c r="C98" s="1" t="s">
        <v>3445</v>
      </c>
      <c r="I98" t="s">
        <v>726</v>
      </c>
      <c r="J98" t="str">
        <f t="shared" si="1"/>
        <v>,1630041</v>
      </c>
      <c r="K98" t="s">
        <v>726</v>
      </c>
    </row>
    <row r="99" ht="15" spans="2:11">
      <c r="B99" s="1" t="s">
        <v>3961</v>
      </c>
      <c r="C99" s="1" t="s">
        <v>3967</v>
      </c>
      <c r="I99" t="s">
        <v>733</v>
      </c>
      <c r="J99" t="str">
        <f t="shared" si="1"/>
        <v>,1624663</v>
      </c>
      <c r="K99" t="s">
        <v>733</v>
      </c>
    </row>
    <row r="100" ht="15" spans="2:11">
      <c r="B100" s="1" t="s">
        <v>3266</v>
      </c>
      <c r="C100" s="1" t="s">
        <v>3270</v>
      </c>
      <c r="I100" t="s">
        <v>740</v>
      </c>
      <c r="J100" t="str">
        <f t="shared" si="1"/>
        <v>,1624356</v>
      </c>
      <c r="K100" t="s">
        <v>740</v>
      </c>
    </row>
    <row r="101" ht="15" spans="2:11">
      <c r="B101" s="1" t="s">
        <v>2711</v>
      </c>
      <c r="C101" s="1" t="s">
        <v>2716</v>
      </c>
      <c r="I101" t="s">
        <v>745</v>
      </c>
      <c r="J101" t="str">
        <f t="shared" si="1"/>
        <v>,1629940</v>
      </c>
      <c r="K101" t="s">
        <v>745</v>
      </c>
    </row>
    <row r="102" ht="15" spans="2:11">
      <c r="B102" s="1" t="s">
        <v>3559</v>
      </c>
      <c r="C102" s="1" t="s">
        <v>3563</v>
      </c>
      <c r="I102" t="s">
        <v>752</v>
      </c>
      <c r="J102" t="str">
        <f t="shared" si="1"/>
        <v>,1630609</v>
      </c>
      <c r="K102" t="s">
        <v>752</v>
      </c>
    </row>
    <row r="103" ht="15" spans="2:11">
      <c r="B103" s="1" t="s">
        <v>3707</v>
      </c>
      <c r="C103" s="1" t="s">
        <v>3710</v>
      </c>
      <c r="I103" t="s">
        <v>759</v>
      </c>
      <c r="J103" t="str">
        <f t="shared" si="1"/>
        <v>,1630580</v>
      </c>
      <c r="K103" t="s">
        <v>759</v>
      </c>
    </row>
    <row r="104" ht="15" spans="2:11">
      <c r="B104" s="1" t="s">
        <v>3936</v>
      </c>
      <c r="C104" s="1" t="s">
        <v>3940</v>
      </c>
      <c r="I104" t="s">
        <v>766</v>
      </c>
      <c r="J104" t="str">
        <f t="shared" si="1"/>
        <v>,1630648</v>
      </c>
      <c r="K104" t="s">
        <v>766</v>
      </c>
    </row>
    <row r="105" ht="15" spans="2:11">
      <c r="B105" s="1" t="s">
        <v>2910</v>
      </c>
      <c r="C105" s="1" t="s">
        <v>2913</v>
      </c>
      <c r="I105" t="s">
        <v>771</v>
      </c>
      <c r="J105" t="str">
        <f t="shared" si="1"/>
        <v>,1628766</v>
      </c>
      <c r="K105" t="s">
        <v>771</v>
      </c>
    </row>
    <row r="106" ht="15" spans="2:11">
      <c r="B106" s="1" t="s">
        <v>3041</v>
      </c>
      <c r="C106" s="1" t="s">
        <v>3047</v>
      </c>
      <c r="I106" t="s">
        <v>778</v>
      </c>
      <c r="J106" t="str">
        <f t="shared" si="1"/>
        <v>,1630852</v>
      </c>
      <c r="K106" t="s">
        <v>778</v>
      </c>
    </row>
    <row r="107" ht="15" spans="2:11">
      <c r="B107" s="1" t="s">
        <v>2484</v>
      </c>
      <c r="C107" s="1" t="s">
        <v>2488</v>
      </c>
      <c r="I107" t="s">
        <v>783</v>
      </c>
      <c r="J107" t="str">
        <f t="shared" si="1"/>
        <v>,1631003</v>
      </c>
      <c r="K107" t="s">
        <v>783</v>
      </c>
    </row>
    <row r="108" ht="15" spans="2:11">
      <c r="B108" s="1" t="s">
        <v>2167</v>
      </c>
      <c r="C108" s="1" t="s">
        <v>2172</v>
      </c>
      <c r="I108" t="s">
        <v>789</v>
      </c>
      <c r="J108" t="str">
        <f t="shared" si="1"/>
        <v>,1630024</v>
      </c>
      <c r="K108" t="s">
        <v>789</v>
      </c>
    </row>
    <row r="109" ht="15" spans="2:11">
      <c r="B109" s="1" t="s">
        <v>2899</v>
      </c>
      <c r="C109" s="1" t="s">
        <v>2903</v>
      </c>
      <c r="I109" t="s">
        <v>796</v>
      </c>
      <c r="J109" t="str">
        <f t="shared" si="1"/>
        <v>,1630931</v>
      </c>
      <c r="K109" t="s">
        <v>796</v>
      </c>
    </row>
    <row r="110" ht="15" spans="2:11">
      <c r="B110" s="1" t="s">
        <v>3090</v>
      </c>
      <c r="C110" s="1" t="s">
        <v>3094</v>
      </c>
      <c r="I110" t="s">
        <v>800</v>
      </c>
      <c r="J110" t="str">
        <f t="shared" si="1"/>
        <v>,1618365</v>
      </c>
      <c r="K110" t="s">
        <v>800</v>
      </c>
    </row>
    <row r="111" ht="15" spans="2:11">
      <c r="B111" s="1" t="s">
        <v>1996</v>
      </c>
      <c r="C111" s="1" t="s">
        <v>2001</v>
      </c>
      <c r="I111" t="s">
        <v>806</v>
      </c>
      <c r="J111" t="str">
        <f t="shared" si="1"/>
        <v>,1608038</v>
      </c>
      <c r="K111" t="s">
        <v>806</v>
      </c>
    </row>
    <row r="112" ht="15" spans="2:11">
      <c r="B112" s="1" t="s">
        <v>2213</v>
      </c>
      <c r="C112" s="1" t="s">
        <v>2215</v>
      </c>
      <c r="I112" t="s">
        <v>811</v>
      </c>
      <c r="J112" t="str">
        <f t="shared" si="1"/>
        <v>,1630345</v>
      </c>
      <c r="K112" t="s">
        <v>811</v>
      </c>
    </row>
    <row r="113" ht="15" spans="2:11">
      <c r="B113" s="1" t="s">
        <v>2689</v>
      </c>
      <c r="C113" s="1" t="s">
        <v>2694</v>
      </c>
      <c r="I113" t="s">
        <v>818</v>
      </c>
      <c r="J113" t="str">
        <f t="shared" si="1"/>
        <v>,1628497</v>
      </c>
      <c r="K113" t="s">
        <v>818</v>
      </c>
    </row>
    <row r="114" ht="15" spans="2:11">
      <c r="B114" s="1" t="s">
        <v>2150</v>
      </c>
      <c r="C114" s="1" t="s">
        <v>2153</v>
      </c>
      <c r="I114" t="s">
        <v>824</v>
      </c>
      <c r="J114" t="str">
        <f t="shared" si="1"/>
        <v>,1630830</v>
      </c>
      <c r="K114" t="s">
        <v>824</v>
      </c>
    </row>
    <row r="115" ht="15" spans="2:11">
      <c r="B115" s="1" t="s">
        <v>2705</v>
      </c>
      <c r="C115" s="1" t="s">
        <v>2710</v>
      </c>
      <c r="I115" t="s">
        <v>829</v>
      </c>
      <c r="J115" t="str">
        <f t="shared" si="1"/>
        <v>,1610580</v>
      </c>
      <c r="K115" t="s">
        <v>829</v>
      </c>
    </row>
    <row r="116" ht="15" spans="2:11">
      <c r="B116" s="1" t="s">
        <v>3514</v>
      </c>
      <c r="C116" s="1" t="s">
        <v>3520</v>
      </c>
      <c r="I116" t="s">
        <v>835</v>
      </c>
      <c r="J116" t="str">
        <f t="shared" si="1"/>
        <v>,1630888</v>
      </c>
      <c r="K116" t="s">
        <v>835</v>
      </c>
    </row>
    <row r="117" ht="15" spans="2:11">
      <c r="B117" s="1" t="s">
        <v>3104</v>
      </c>
      <c r="C117" s="1" t="s">
        <v>3108</v>
      </c>
      <c r="I117" t="s">
        <v>838</v>
      </c>
      <c r="J117" t="str">
        <f t="shared" si="1"/>
        <v>,1625143</v>
      </c>
      <c r="K117" t="s">
        <v>838</v>
      </c>
    </row>
    <row r="118" ht="15" spans="2:11">
      <c r="B118" s="1" t="s">
        <v>2381</v>
      </c>
      <c r="C118" s="1" t="s">
        <v>2384</v>
      </c>
      <c r="I118" t="s">
        <v>842</v>
      </c>
      <c r="J118" t="str">
        <f t="shared" si="1"/>
        <v>,1630661</v>
      </c>
      <c r="K118" t="s">
        <v>842</v>
      </c>
    </row>
    <row r="119" ht="15" spans="2:11">
      <c r="B119" s="1" t="s">
        <v>2521</v>
      </c>
      <c r="C119" s="1" t="s">
        <v>2526</v>
      </c>
      <c r="I119" t="s">
        <v>845</v>
      </c>
      <c r="J119" t="str">
        <f t="shared" si="1"/>
        <v>,1630789</v>
      </c>
      <c r="K119" t="s">
        <v>845</v>
      </c>
    </row>
    <row r="120" ht="15" spans="2:11">
      <c r="B120" s="1" t="s">
        <v>2471</v>
      </c>
      <c r="C120" s="1" t="s">
        <v>2476</v>
      </c>
      <c r="I120" t="s">
        <v>6376</v>
      </c>
      <c r="J120" t="str">
        <f t="shared" si="1"/>
        <v>,1591978</v>
      </c>
      <c r="K120" t="s">
        <v>6376</v>
      </c>
    </row>
    <row r="121" ht="15" spans="2:11">
      <c r="B121" s="1" t="s">
        <v>3208</v>
      </c>
      <c r="C121" s="1" t="s">
        <v>3214</v>
      </c>
      <c r="I121" t="s">
        <v>857</v>
      </c>
      <c r="J121" t="str">
        <f t="shared" si="1"/>
        <v>,1626906</v>
      </c>
      <c r="K121" t="s">
        <v>857</v>
      </c>
    </row>
    <row r="122" ht="15" spans="2:11">
      <c r="B122" s="1" t="s">
        <v>2015</v>
      </c>
      <c r="C122" s="1" t="s">
        <v>2020</v>
      </c>
      <c r="I122" t="s">
        <v>861</v>
      </c>
      <c r="J122" t="str">
        <f t="shared" si="1"/>
        <v>,1628561</v>
      </c>
      <c r="K122" t="s">
        <v>861</v>
      </c>
    </row>
    <row r="123" ht="15" spans="2:11">
      <c r="B123" s="1" t="s">
        <v>3429</v>
      </c>
      <c r="C123" s="1" t="s">
        <v>3434</v>
      </c>
      <c r="I123" t="s">
        <v>6176</v>
      </c>
      <c r="J123" t="str">
        <f t="shared" si="1"/>
        <v>,1610921</v>
      </c>
      <c r="K123" t="s">
        <v>6176</v>
      </c>
    </row>
    <row r="124" ht="15" spans="2:11">
      <c r="B124" s="1" t="s">
        <v>3761</v>
      </c>
      <c r="C124" s="1" t="s">
        <v>3764</v>
      </c>
      <c r="I124" t="s">
        <v>874</v>
      </c>
      <c r="J124" t="str">
        <f t="shared" si="1"/>
        <v>,1627521</v>
      </c>
      <c r="K124" t="s">
        <v>874</v>
      </c>
    </row>
    <row r="125" ht="15" spans="2:11">
      <c r="B125" s="1" t="s">
        <v>3420</v>
      </c>
      <c r="C125" s="1" t="s">
        <v>3424</v>
      </c>
      <c r="I125" t="s">
        <v>878</v>
      </c>
      <c r="J125" t="str">
        <f t="shared" si="1"/>
        <v>,1625444</v>
      </c>
      <c r="K125" t="s">
        <v>878</v>
      </c>
    </row>
    <row r="126" ht="15" spans="2:11">
      <c r="B126" s="1" t="s">
        <v>3341</v>
      </c>
      <c r="C126" s="1" t="s">
        <v>3345</v>
      </c>
      <c r="I126" t="s">
        <v>883</v>
      </c>
      <c r="J126" t="str">
        <f t="shared" si="1"/>
        <v>,1624765</v>
      </c>
      <c r="K126" t="s">
        <v>883</v>
      </c>
    </row>
    <row r="127" ht="15" spans="2:11">
      <c r="B127" s="1" t="s">
        <v>2255</v>
      </c>
      <c r="C127" s="1" t="s">
        <v>2257</v>
      </c>
      <c r="I127" t="s">
        <v>890</v>
      </c>
      <c r="J127" t="str">
        <f t="shared" si="1"/>
        <v>,1550787</v>
      </c>
      <c r="K127" t="s">
        <v>890</v>
      </c>
    </row>
    <row r="128" ht="15" spans="2:11">
      <c r="B128" s="1" t="s">
        <v>2970</v>
      </c>
      <c r="C128" s="1" t="s">
        <v>2975</v>
      </c>
      <c r="I128" t="s">
        <v>896</v>
      </c>
      <c r="J128" t="str">
        <f t="shared" si="1"/>
        <v>,1629347</v>
      </c>
      <c r="K128" t="s">
        <v>896</v>
      </c>
    </row>
    <row r="129" ht="15" spans="2:11">
      <c r="B129" s="1" t="s">
        <v>2396</v>
      </c>
      <c r="C129" s="1" t="s">
        <v>2398</v>
      </c>
      <c r="I129" t="s">
        <v>901</v>
      </c>
      <c r="J129" t="str">
        <f t="shared" si="1"/>
        <v>,1610695</v>
      </c>
      <c r="K129" t="s">
        <v>901</v>
      </c>
    </row>
    <row r="130" ht="15" spans="2:11">
      <c r="B130" s="1" t="s">
        <v>2434</v>
      </c>
      <c r="C130" s="1" t="s">
        <v>2438</v>
      </c>
      <c r="I130" t="s">
        <v>907</v>
      </c>
      <c r="J130" t="str">
        <f t="shared" ref="J130:J193" si="2">$L$1&amp;I130</f>
        <v>,1630632</v>
      </c>
      <c r="K130" t="s">
        <v>907</v>
      </c>
    </row>
    <row r="131" ht="15" spans="2:11">
      <c r="B131" s="1" t="s">
        <v>3412</v>
      </c>
      <c r="C131" s="1" t="s">
        <v>3415</v>
      </c>
      <c r="I131" t="s">
        <v>912</v>
      </c>
      <c r="J131" t="str">
        <f t="shared" si="2"/>
        <v>,1618196</v>
      </c>
      <c r="K131" t="s">
        <v>912</v>
      </c>
    </row>
    <row r="132" ht="15" spans="2:11">
      <c r="B132" s="1" t="s">
        <v>3545</v>
      </c>
      <c r="C132" s="1" t="s">
        <v>3549</v>
      </c>
      <c r="I132" t="s">
        <v>918</v>
      </c>
      <c r="J132" t="str">
        <f t="shared" si="2"/>
        <v>,1628816</v>
      </c>
      <c r="K132" t="s">
        <v>918</v>
      </c>
    </row>
    <row r="133" ht="15" spans="2:11">
      <c r="B133" s="1" t="s">
        <v>3249</v>
      </c>
      <c r="C133" s="1" t="s">
        <v>3252</v>
      </c>
      <c r="I133" t="s">
        <v>922</v>
      </c>
      <c r="J133" t="str">
        <f t="shared" si="2"/>
        <v>,1625971</v>
      </c>
      <c r="K133" t="s">
        <v>922</v>
      </c>
    </row>
    <row r="134" ht="15" spans="2:11">
      <c r="B134" s="1" t="s">
        <v>2048</v>
      </c>
      <c r="C134" s="1" t="s">
        <v>2051</v>
      </c>
      <c r="I134" t="s">
        <v>928</v>
      </c>
      <c r="J134" t="str">
        <f t="shared" si="2"/>
        <v>,1626664</v>
      </c>
      <c r="K134" t="s">
        <v>928</v>
      </c>
    </row>
    <row r="135" ht="15" spans="2:11">
      <c r="B135" s="1" t="s">
        <v>2366</v>
      </c>
      <c r="C135" s="1" t="s">
        <v>2368</v>
      </c>
      <c r="I135" t="s">
        <v>935</v>
      </c>
      <c r="J135" t="str">
        <f t="shared" si="2"/>
        <v>,1628540</v>
      </c>
      <c r="K135" t="s">
        <v>935</v>
      </c>
    </row>
    <row r="136" ht="15" spans="2:11">
      <c r="B136" s="1" t="s">
        <v>2945</v>
      </c>
      <c r="C136" s="1" t="s">
        <v>2947</v>
      </c>
      <c r="I136" t="s">
        <v>939</v>
      </c>
      <c r="J136" t="str">
        <f t="shared" si="2"/>
        <v>,1629840</v>
      </c>
      <c r="K136" t="s">
        <v>939</v>
      </c>
    </row>
    <row r="137" ht="15" spans="2:11">
      <c r="B137" s="1" t="s">
        <v>2462</v>
      </c>
      <c r="C137" s="1" t="s">
        <v>2465</v>
      </c>
      <c r="I137" t="s">
        <v>945</v>
      </c>
      <c r="J137" t="str">
        <f t="shared" si="2"/>
        <v>,1607718</v>
      </c>
      <c r="K137" t="s">
        <v>945</v>
      </c>
    </row>
    <row r="138" ht="15" spans="2:11">
      <c r="B138" s="1" t="s">
        <v>2796</v>
      </c>
      <c r="C138" s="1" t="s">
        <v>2802</v>
      </c>
      <c r="I138" t="s">
        <v>949</v>
      </c>
      <c r="J138" t="str">
        <f t="shared" si="2"/>
        <v>,1627166</v>
      </c>
      <c r="K138" t="s">
        <v>949</v>
      </c>
    </row>
    <row r="139" ht="15" spans="2:11">
      <c r="B139" s="1" t="s">
        <v>4580</v>
      </c>
      <c r="C139" s="1" t="s">
        <v>4579</v>
      </c>
      <c r="I139" t="s">
        <v>953</v>
      </c>
      <c r="J139" t="str">
        <f t="shared" si="2"/>
        <v>,1591553</v>
      </c>
      <c r="K139" t="s">
        <v>953</v>
      </c>
    </row>
    <row r="140" ht="15" spans="2:11">
      <c r="B140" s="1" t="s">
        <v>3352</v>
      </c>
      <c r="C140" s="1" t="s">
        <v>3358</v>
      </c>
      <c r="I140" t="s">
        <v>955</v>
      </c>
      <c r="J140" t="str">
        <f t="shared" si="2"/>
        <v>,1627954</v>
      </c>
      <c r="K140" t="s">
        <v>955</v>
      </c>
    </row>
    <row r="141" ht="15" spans="2:11">
      <c r="B141" s="1" t="s">
        <v>2407</v>
      </c>
      <c r="C141" s="1" t="s">
        <v>2411</v>
      </c>
      <c r="I141" t="s">
        <v>6446</v>
      </c>
      <c r="J141" t="str">
        <f t="shared" si="2"/>
        <v>,1562445</v>
      </c>
      <c r="K141" t="s">
        <v>6446</v>
      </c>
    </row>
    <row r="142" ht="15" spans="2:11">
      <c r="B142" s="1" t="s">
        <v>3884</v>
      </c>
      <c r="C142" s="1" t="s">
        <v>3890</v>
      </c>
      <c r="I142" t="s">
        <v>968</v>
      </c>
      <c r="J142" t="str">
        <f t="shared" si="2"/>
        <v>,1617492</v>
      </c>
      <c r="K142" t="s">
        <v>968</v>
      </c>
    </row>
    <row r="143" ht="15" spans="2:11">
      <c r="B143" s="1" t="s">
        <v>3496</v>
      </c>
      <c r="C143" s="1" t="s">
        <v>3502</v>
      </c>
      <c r="I143" t="s">
        <v>6433</v>
      </c>
      <c r="J143" t="str">
        <f t="shared" si="2"/>
        <v>,1564858</v>
      </c>
      <c r="K143" t="s">
        <v>6433</v>
      </c>
    </row>
    <row r="144" ht="15" spans="2:11">
      <c r="B144" s="1" t="s">
        <v>2930</v>
      </c>
      <c r="C144" s="1" t="s">
        <v>2935</v>
      </c>
      <c r="I144" t="s">
        <v>976</v>
      </c>
      <c r="J144" t="str">
        <f t="shared" si="2"/>
        <v>,1631277</v>
      </c>
      <c r="K144" t="s">
        <v>976</v>
      </c>
    </row>
    <row r="145" ht="15" spans="2:11">
      <c r="B145" s="1" t="s">
        <v>2936</v>
      </c>
      <c r="C145" s="1" t="s">
        <v>2940</v>
      </c>
      <c r="I145" t="s">
        <v>983</v>
      </c>
      <c r="J145" t="str">
        <f t="shared" si="2"/>
        <v>,1629621</v>
      </c>
      <c r="K145" t="s">
        <v>983</v>
      </c>
    </row>
    <row r="146" ht="15" spans="2:11">
      <c r="B146" s="1" t="s">
        <v>3524</v>
      </c>
      <c r="C146" s="1" t="s">
        <v>3530</v>
      </c>
      <c r="I146" t="s">
        <v>989</v>
      </c>
      <c r="J146" t="str">
        <f t="shared" si="2"/>
        <v>,1631139</v>
      </c>
      <c r="K146" t="s">
        <v>989</v>
      </c>
    </row>
    <row r="147" ht="15" spans="2:11">
      <c r="B147" s="1" t="s">
        <v>2419</v>
      </c>
      <c r="C147" s="1" t="s">
        <v>2422</v>
      </c>
      <c r="I147" t="s">
        <v>995</v>
      </c>
      <c r="J147" t="str">
        <f t="shared" si="2"/>
        <v>,1630134</v>
      </c>
      <c r="K147" t="s">
        <v>995</v>
      </c>
    </row>
    <row r="148" ht="15" spans="2:11">
      <c r="B148" s="1" t="s">
        <v>2095</v>
      </c>
      <c r="C148" s="1" t="s">
        <v>2099</v>
      </c>
      <c r="I148" t="s">
        <v>1002</v>
      </c>
      <c r="J148" t="str">
        <f t="shared" si="2"/>
        <v>,1624802</v>
      </c>
      <c r="K148" t="s">
        <v>1002</v>
      </c>
    </row>
    <row r="149" ht="15" spans="2:11">
      <c r="B149" s="1" t="s">
        <v>2740</v>
      </c>
      <c r="C149" s="1" t="s">
        <v>2746</v>
      </c>
      <c r="I149" t="s">
        <v>1008</v>
      </c>
      <c r="J149" t="str">
        <f t="shared" si="2"/>
        <v>,1623752</v>
      </c>
      <c r="K149" t="s">
        <v>1008</v>
      </c>
    </row>
    <row r="150" ht="15" spans="2:11">
      <c r="B150" s="1" t="s">
        <v>3055</v>
      </c>
      <c r="C150" s="1" t="s">
        <v>3058</v>
      </c>
      <c r="I150" t="s">
        <v>1015</v>
      </c>
      <c r="J150" t="str">
        <f t="shared" si="2"/>
        <v>,1607256</v>
      </c>
      <c r="K150" t="s">
        <v>1015</v>
      </c>
    </row>
    <row r="151" ht="15" spans="2:11">
      <c r="B151" s="1" t="s">
        <v>2825</v>
      </c>
      <c r="C151" s="1" t="s">
        <v>2831</v>
      </c>
      <c r="I151" t="s">
        <v>1019</v>
      </c>
      <c r="J151" t="str">
        <f t="shared" si="2"/>
        <v>,1598169</v>
      </c>
      <c r="K151" t="s">
        <v>1019</v>
      </c>
    </row>
    <row r="152" ht="15" spans="2:11">
      <c r="B152" s="1" t="s">
        <v>2294</v>
      </c>
      <c r="C152" s="1" t="s">
        <v>2300</v>
      </c>
      <c r="I152" t="s">
        <v>1026</v>
      </c>
      <c r="J152" t="str">
        <f t="shared" si="2"/>
        <v>,1629959</v>
      </c>
      <c r="K152" t="s">
        <v>1026</v>
      </c>
    </row>
    <row r="153" ht="15" spans="2:11">
      <c r="B153" s="1" t="s">
        <v>2341</v>
      </c>
      <c r="C153" s="1" t="s">
        <v>2346</v>
      </c>
      <c r="I153" t="s">
        <v>1032</v>
      </c>
      <c r="J153" t="str">
        <f t="shared" si="2"/>
        <v>,1629616</v>
      </c>
      <c r="K153" t="s">
        <v>1032</v>
      </c>
    </row>
    <row r="154" ht="15" spans="2:11">
      <c r="B154" s="1" t="s">
        <v>2764</v>
      </c>
      <c r="C154" s="1" t="s">
        <v>2767</v>
      </c>
      <c r="I154" t="s">
        <v>1039</v>
      </c>
      <c r="J154" t="str">
        <f t="shared" si="2"/>
        <v>,1617975</v>
      </c>
      <c r="K154" t="s">
        <v>1039</v>
      </c>
    </row>
    <row r="155" ht="15" spans="2:11">
      <c r="B155" s="1" t="s">
        <v>2045</v>
      </c>
      <c r="C155" s="1" t="s">
        <v>2047</v>
      </c>
      <c r="I155" t="s">
        <v>1044</v>
      </c>
      <c r="J155" t="str">
        <f t="shared" si="2"/>
        <v>,1629941</v>
      </c>
      <c r="K155" t="s">
        <v>1044</v>
      </c>
    </row>
    <row r="156" ht="15" spans="2:11">
      <c r="B156" s="1" t="s">
        <v>2489</v>
      </c>
      <c r="C156" s="1" t="s">
        <v>2495</v>
      </c>
      <c r="I156" t="s">
        <v>1050</v>
      </c>
      <c r="J156" t="str">
        <f t="shared" si="2"/>
        <v>,1618684</v>
      </c>
      <c r="K156" t="s">
        <v>1050</v>
      </c>
    </row>
    <row r="157" ht="15" spans="2:11">
      <c r="B157" s="1" t="s">
        <v>2513</v>
      </c>
      <c r="C157" s="1" t="s">
        <v>2517</v>
      </c>
      <c r="I157" t="s">
        <v>1056</v>
      </c>
      <c r="J157" t="str">
        <f t="shared" si="2"/>
        <v>,1631127</v>
      </c>
      <c r="K157" t="s">
        <v>1056</v>
      </c>
    </row>
    <row r="158" ht="15" spans="2:11">
      <c r="B158" s="1" t="s">
        <v>3116</v>
      </c>
      <c r="C158" s="1" t="s">
        <v>3120</v>
      </c>
      <c r="I158" t="s">
        <v>1063</v>
      </c>
      <c r="J158" t="str">
        <f t="shared" si="2"/>
        <v>,1630196</v>
      </c>
      <c r="K158" t="s">
        <v>1063</v>
      </c>
    </row>
    <row r="159" ht="15" spans="2:11">
      <c r="B159" s="1" t="s">
        <v>2199</v>
      </c>
      <c r="C159" s="1" t="s">
        <v>2205</v>
      </c>
      <c r="I159" t="s">
        <v>1069</v>
      </c>
      <c r="J159" t="str">
        <f t="shared" si="2"/>
        <v>,1630898</v>
      </c>
      <c r="K159" t="s">
        <v>1069</v>
      </c>
    </row>
    <row r="160" ht="15" spans="2:11">
      <c r="B160" s="1" t="s">
        <v>1587</v>
      </c>
      <c r="C160" s="1" t="s">
        <v>1590</v>
      </c>
      <c r="I160" t="s">
        <v>1075</v>
      </c>
      <c r="J160" t="str">
        <f t="shared" si="2"/>
        <v>,1592934</v>
      </c>
      <c r="K160" t="s">
        <v>1075</v>
      </c>
    </row>
    <row r="161" ht="15" spans="2:11">
      <c r="B161" s="1" t="s">
        <v>1565</v>
      </c>
      <c r="C161" s="1" t="s">
        <v>1570</v>
      </c>
      <c r="I161" t="s">
        <v>1081</v>
      </c>
      <c r="J161" t="str">
        <f t="shared" si="2"/>
        <v>,1631526</v>
      </c>
      <c r="K161" t="s">
        <v>1081</v>
      </c>
    </row>
    <row r="162" ht="15" spans="2:11">
      <c r="B162" s="1" t="s">
        <v>3323</v>
      </c>
      <c r="C162" s="1" t="s">
        <v>3328</v>
      </c>
      <c r="I162" t="s">
        <v>1088</v>
      </c>
      <c r="J162" t="str">
        <f t="shared" si="2"/>
        <v>,1630235</v>
      </c>
      <c r="K162" t="s">
        <v>1088</v>
      </c>
    </row>
    <row r="163" ht="15" spans="2:11">
      <c r="B163" s="1" t="s">
        <v>3244</v>
      </c>
      <c r="C163" s="1" t="s">
        <v>3248</v>
      </c>
      <c r="I163" t="s">
        <v>1092</v>
      </c>
      <c r="J163" t="str">
        <f t="shared" si="2"/>
        <v>,1631539</v>
      </c>
      <c r="K163" t="s">
        <v>1092</v>
      </c>
    </row>
    <row r="164" ht="15" spans="2:11">
      <c r="B164" s="1" t="s">
        <v>1650</v>
      </c>
      <c r="C164" s="1" t="s">
        <v>1656</v>
      </c>
      <c r="I164" t="s">
        <v>1099</v>
      </c>
      <c r="J164" t="str">
        <f t="shared" si="2"/>
        <v>,1591344</v>
      </c>
      <c r="K164" t="s">
        <v>1099</v>
      </c>
    </row>
    <row r="165" ht="15" spans="2:11">
      <c r="B165" s="1" t="s">
        <v>1745</v>
      </c>
      <c r="C165" s="1" t="s">
        <v>1749</v>
      </c>
      <c r="I165" t="s">
        <v>1105</v>
      </c>
      <c r="J165" t="str">
        <f t="shared" si="2"/>
        <v>,1631419</v>
      </c>
      <c r="K165" t="s">
        <v>1105</v>
      </c>
    </row>
    <row r="166" ht="15" spans="2:11">
      <c r="B166" s="1" t="s">
        <v>3346</v>
      </c>
      <c r="C166" s="1" t="s">
        <v>3351</v>
      </c>
      <c r="I166" t="s">
        <v>1110</v>
      </c>
      <c r="J166" t="str">
        <f t="shared" si="2"/>
        <v>,1625806</v>
      </c>
      <c r="K166" t="s">
        <v>1110</v>
      </c>
    </row>
    <row r="167" ht="15" spans="2:11">
      <c r="B167" s="1" t="s">
        <v>4676</v>
      </c>
      <c r="C167" s="1" t="s">
        <v>4675</v>
      </c>
      <c r="I167" t="s">
        <v>1115</v>
      </c>
      <c r="J167" t="str">
        <f t="shared" si="2"/>
        <v>,1630810</v>
      </c>
      <c r="K167" t="s">
        <v>1115</v>
      </c>
    </row>
    <row r="168" ht="15" spans="2:11">
      <c r="B168" s="1" t="s">
        <v>3806</v>
      </c>
      <c r="C168" s="1" t="s">
        <v>3811</v>
      </c>
      <c r="I168" t="s">
        <v>1118</v>
      </c>
      <c r="J168" t="str">
        <f t="shared" si="2"/>
        <v>,1631590</v>
      </c>
      <c r="K168" t="s">
        <v>1118</v>
      </c>
    </row>
    <row r="169" ht="15" spans="2:11">
      <c r="B169" s="1" t="s">
        <v>2223</v>
      </c>
      <c r="C169" s="1" t="s">
        <v>2228</v>
      </c>
      <c r="I169" t="s">
        <v>1125</v>
      </c>
      <c r="J169" t="str">
        <f t="shared" si="2"/>
        <v>,1631368</v>
      </c>
      <c r="K169" t="s">
        <v>1125</v>
      </c>
    </row>
    <row r="170" ht="15" spans="2:11">
      <c r="B170" s="1" t="s">
        <v>1507</v>
      </c>
      <c r="C170" s="1" t="s">
        <v>1511</v>
      </c>
      <c r="I170" t="s">
        <v>1132</v>
      </c>
      <c r="J170" t="str">
        <f t="shared" si="2"/>
        <v>,1578346</v>
      </c>
      <c r="K170" t="s">
        <v>1132</v>
      </c>
    </row>
    <row r="171" ht="15" spans="2:11">
      <c r="B171" s="1" t="s">
        <v>2399</v>
      </c>
      <c r="C171" s="1" t="s">
        <v>2402</v>
      </c>
      <c r="I171" t="s">
        <v>1139</v>
      </c>
      <c r="J171" t="str">
        <f t="shared" si="2"/>
        <v>,1593500</v>
      </c>
      <c r="K171" t="s">
        <v>1139</v>
      </c>
    </row>
    <row r="172" ht="15" spans="2:11">
      <c r="B172" s="1" t="s">
        <v>3306</v>
      </c>
      <c r="C172" s="1" t="s">
        <v>3310</v>
      </c>
      <c r="I172" t="s">
        <v>1145</v>
      </c>
      <c r="J172" t="str">
        <f t="shared" si="2"/>
        <v>,1631294</v>
      </c>
      <c r="K172" t="s">
        <v>1145</v>
      </c>
    </row>
    <row r="173" ht="15" spans="2:11">
      <c r="B173" s="1" t="s">
        <v>2546</v>
      </c>
      <c r="C173" s="1" t="s">
        <v>2551</v>
      </c>
      <c r="I173" t="s">
        <v>1151</v>
      </c>
      <c r="J173" t="str">
        <f t="shared" si="2"/>
        <v>,1629285</v>
      </c>
      <c r="K173" t="s">
        <v>1151</v>
      </c>
    </row>
    <row r="174" ht="15" spans="2:11">
      <c r="B174" s="1" t="s">
        <v>2385</v>
      </c>
      <c r="C174" s="1" t="s">
        <v>2388</v>
      </c>
      <c r="I174" t="s">
        <v>1158</v>
      </c>
      <c r="J174" t="str">
        <f t="shared" si="2"/>
        <v>,1519911</v>
      </c>
      <c r="K174" t="s">
        <v>1158</v>
      </c>
    </row>
    <row r="175" ht="15" spans="2:11">
      <c r="B175" s="1" t="s">
        <v>2277</v>
      </c>
      <c r="C175" s="1" t="s">
        <v>2282</v>
      </c>
      <c r="I175" t="s">
        <v>1165</v>
      </c>
      <c r="J175" t="str">
        <f t="shared" si="2"/>
        <v>,1618841</v>
      </c>
      <c r="K175" t="s">
        <v>1165</v>
      </c>
    </row>
    <row r="176" ht="15" spans="2:11">
      <c r="B176" s="1" t="s">
        <v>2283</v>
      </c>
      <c r="C176" s="1" t="s">
        <v>2287</v>
      </c>
      <c r="I176" t="s">
        <v>1172</v>
      </c>
      <c r="J176" t="str">
        <f t="shared" si="2"/>
        <v>,1548407</v>
      </c>
      <c r="K176" t="s">
        <v>1172</v>
      </c>
    </row>
    <row r="177" ht="15" spans="2:11">
      <c r="B177" s="1" t="s">
        <v>1940</v>
      </c>
      <c r="C177" s="1" t="s">
        <v>1943</v>
      </c>
      <c r="I177" t="s">
        <v>1178</v>
      </c>
      <c r="J177" t="str">
        <f t="shared" si="2"/>
        <v>,1606330</v>
      </c>
      <c r="K177" t="s">
        <v>1178</v>
      </c>
    </row>
    <row r="178" ht="15" spans="2:11">
      <c r="B178" s="1" t="s">
        <v>1576</v>
      </c>
      <c r="C178" s="1" t="s">
        <v>1580</v>
      </c>
      <c r="I178" t="s">
        <v>1183</v>
      </c>
      <c r="J178" t="str">
        <f t="shared" si="2"/>
        <v>,1622406</v>
      </c>
      <c r="K178" t="s">
        <v>1183</v>
      </c>
    </row>
    <row r="179" ht="15" spans="2:11">
      <c r="B179" s="1" t="s">
        <v>2243</v>
      </c>
      <c r="C179" s="1" t="s">
        <v>2249</v>
      </c>
      <c r="I179" t="s">
        <v>6540</v>
      </c>
      <c r="J179" t="str">
        <f t="shared" si="2"/>
        <v>,1505014</v>
      </c>
      <c r="K179" t="s">
        <v>6540</v>
      </c>
    </row>
    <row r="180" ht="15" spans="2:11">
      <c r="B180" s="1" t="s">
        <v>2173</v>
      </c>
      <c r="C180" s="1" t="s">
        <v>2179</v>
      </c>
      <c r="I180" t="s">
        <v>1196</v>
      </c>
      <c r="J180" t="str">
        <f t="shared" si="2"/>
        <v>,1631203</v>
      </c>
      <c r="K180" t="s">
        <v>1196</v>
      </c>
    </row>
    <row r="181" ht="15" spans="2:11">
      <c r="B181" s="1" t="s">
        <v>4028</v>
      </c>
      <c r="C181" s="1" t="s">
        <v>4032</v>
      </c>
      <c r="I181" t="s">
        <v>1202</v>
      </c>
      <c r="J181" t="str">
        <f t="shared" si="2"/>
        <v>,1631433</v>
      </c>
      <c r="K181" t="s">
        <v>1202</v>
      </c>
    </row>
    <row r="182" ht="15" spans="2:11">
      <c r="B182" s="1" t="s">
        <v>1673</v>
      </c>
      <c r="C182" s="1" t="s">
        <v>1676</v>
      </c>
      <c r="I182" t="s">
        <v>1207</v>
      </c>
      <c r="J182" t="str">
        <f t="shared" si="2"/>
        <v>,1631482</v>
      </c>
      <c r="K182" t="s">
        <v>1207</v>
      </c>
    </row>
    <row r="183" ht="15" spans="2:11">
      <c r="B183" s="1" t="s">
        <v>2403</v>
      </c>
      <c r="C183" s="1" t="s">
        <v>2406</v>
      </c>
      <c r="I183" t="s">
        <v>1212</v>
      </c>
      <c r="J183" t="str">
        <f t="shared" si="2"/>
        <v>,1619117</v>
      </c>
      <c r="K183" t="s">
        <v>1212</v>
      </c>
    </row>
    <row r="184" ht="15" spans="2:11">
      <c r="B184" s="1" t="s">
        <v>3099</v>
      </c>
      <c r="C184" s="1" t="s">
        <v>3103</v>
      </c>
      <c r="I184" t="s">
        <v>1219</v>
      </c>
      <c r="J184" t="str">
        <f t="shared" si="2"/>
        <v>,1624699</v>
      </c>
      <c r="K184" t="s">
        <v>1219</v>
      </c>
    </row>
    <row r="185" ht="15" spans="2:11">
      <c r="B185" s="1" t="s">
        <v>1711</v>
      </c>
      <c r="C185" s="1" t="s">
        <v>1716</v>
      </c>
      <c r="I185" t="s">
        <v>6522</v>
      </c>
      <c r="J185" t="str">
        <f t="shared" si="2"/>
        <v>,1522655</v>
      </c>
      <c r="K185" t="s">
        <v>6522</v>
      </c>
    </row>
    <row r="186" ht="15" spans="2:11">
      <c r="B186" s="1" t="s">
        <v>3703</v>
      </c>
      <c r="C186" s="1" t="s">
        <v>3706</v>
      </c>
      <c r="I186" t="s">
        <v>1232</v>
      </c>
      <c r="J186" t="str">
        <f t="shared" si="2"/>
        <v>,1630370</v>
      </c>
      <c r="K186" t="s">
        <v>1232</v>
      </c>
    </row>
    <row r="187" ht="15" spans="2:11">
      <c r="B187" s="1" t="s">
        <v>2180</v>
      </c>
      <c r="C187" s="1" t="s">
        <v>2186</v>
      </c>
      <c r="I187" t="s">
        <v>1238</v>
      </c>
      <c r="J187" t="str">
        <f t="shared" si="2"/>
        <v>,1629786</v>
      </c>
      <c r="K187" t="s">
        <v>1238</v>
      </c>
    </row>
    <row r="188" ht="15" spans="2:11">
      <c r="B188" s="1" t="s">
        <v>2250</v>
      </c>
      <c r="C188" s="1" t="s">
        <v>2254</v>
      </c>
      <c r="I188" t="s">
        <v>1242</v>
      </c>
      <c r="J188" t="str">
        <f t="shared" si="2"/>
        <v>,1631531</v>
      </c>
      <c r="K188" t="s">
        <v>1242</v>
      </c>
    </row>
    <row r="189" ht="15" spans="2:11">
      <c r="B189" s="1" t="s">
        <v>3225</v>
      </c>
      <c r="C189" s="1" t="s">
        <v>3228</v>
      </c>
      <c r="I189" t="s">
        <v>1249</v>
      </c>
      <c r="J189" t="str">
        <f t="shared" si="2"/>
        <v>,1624117</v>
      </c>
      <c r="K189" t="s">
        <v>1249</v>
      </c>
    </row>
    <row r="190" ht="15" spans="2:11">
      <c r="B190" s="1" t="s">
        <v>1717</v>
      </c>
      <c r="C190" s="1" t="s">
        <v>1721</v>
      </c>
      <c r="I190" t="s">
        <v>1256</v>
      </c>
      <c r="J190" t="str">
        <f t="shared" si="2"/>
        <v>,1600059</v>
      </c>
      <c r="K190" t="s">
        <v>1256</v>
      </c>
    </row>
    <row r="191" ht="15" spans="2:11">
      <c r="B191" s="1" t="s">
        <v>4757</v>
      </c>
      <c r="C191" s="1" t="s">
        <v>4756</v>
      </c>
      <c r="I191" t="s">
        <v>1263</v>
      </c>
      <c r="J191" t="str">
        <f t="shared" si="2"/>
        <v>,1630731</v>
      </c>
      <c r="K191" t="s">
        <v>1263</v>
      </c>
    </row>
    <row r="192" ht="15" spans="2:11">
      <c r="B192" s="1" t="s">
        <v>1800</v>
      </c>
      <c r="C192" s="1" t="s">
        <v>1804</v>
      </c>
      <c r="I192" t="s">
        <v>1269</v>
      </c>
      <c r="J192" t="str">
        <f t="shared" si="2"/>
        <v>,1523936</v>
      </c>
      <c r="K192" t="s">
        <v>1269</v>
      </c>
    </row>
    <row r="193" ht="15" spans="2:11">
      <c r="B193" s="1" t="s">
        <v>1944</v>
      </c>
      <c r="C193" s="1" t="s">
        <v>1947</v>
      </c>
      <c r="I193" t="s">
        <v>1273</v>
      </c>
      <c r="J193" t="str">
        <f t="shared" si="2"/>
        <v>,1622590</v>
      </c>
      <c r="K193" t="s">
        <v>1273</v>
      </c>
    </row>
    <row r="194" ht="15" spans="2:11">
      <c r="B194" s="1" t="s">
        <v>2759</v>
      </c>
      <c r="C194" s="1" t="s">
        <v>2763</v>
      </c>
      <c r="I194" t="s">
        <v>1278</v>
      </c>
      <c r="J194" t="str">
        <f t="shared" ref="J194:J257" si="3">$L$1&amp;I194</f>
        <v>,1629526</v>
      </c>
      <c r="K194" t="s">
        <v>1278</v>
      </c>
    </row>
    <row r="195" ht="15" spans="2:11">
      <c r="B195" s="1" t="s">
        <v>1667</v>
      </c>
      <c r="C195" s="1" t="s">
        <v>1672</v>
      </c>
      <c r="I195" t="s">
        <v>1285</v>
      </c>
      <c r="J195" t="str">
        <f t="shared" si="3"/>
        <v>,1596461</v>
      </c>
      <c r="K195" t="s">
        <v>1285</v>
      </c>
    </row>
    <row r="196" ht="15" spans="2:11">
      <c r="B196" s="1" t="s">
        <v>1915</v>
      </c>
      <c r="C196" s="1" t="s">
        <v>1919</v>
      </c>
      <c r="I196" t="s">
        <v>1289</v>
      </c>
      <c r="J196" t="str">
        <f t="shared" si="3"/>
        <v>,1617210</v>
      </c>
      <c r="K196" t="s">
        <v>1289</v>
      </c>
    </row>
    <row r="197" ht="15" spans="2:11">
      <c r="B197" s="1" t="s">
        <v>1985</v>
      </c>
      <c r="C197" s="1" t="s">
        <v>1990</v>
      </c>
      <c r="I197" t="s">
        <v>1295</v>
      </c>
      <c r="J197" t="str">
        <f t="shared" si="3"/>
        <v>,1631266</v>
      </c>
      <c r="K197" t="s">
        <v>1295</v>
      </c>
    </row>
    <row r="198" ht="15" spans="2:11">
      <c r="B198" s="1" t="s">
        <v>1872</v>
      </c>
      <c r="C198" s="1" t="s">
        <v>1876</v>
      </c>
      <c r="I198" t="s">
        <v>1298</v>
      </c>
      <c r="J198" t="str">
        <f t="shared" si="3"/>
        <v>,1623527</v>
      </c>
      <c r="K198" t="s">
        <v>1298</v>
      </c>
    </row>
    <row r="199" ht="15" spans="2:11">
      <c r="B199" s="1" t="s">
        <v>2452</v>
      </c>
      <c r="C199" s="1" t="s">
        <v>2456</v>
      </c>
      <c r="I199" t="s">
        <v>1302</v>
      </c>
      <c r="J199" t="str">
        <f t="shared" si="3"/>
        <v>,1629831</v>
      </c>
      <c r="K199" t="s">
        <v>1302</v>
      </c>
    </row>
    <row r="200" ht="15" spans="2:11">
      <c r="B200" s="1" t="s">
        <v>2118</v>
      </c>
      <c r="C200" s="1" t="s">
        <v>2121</v>
      </c>
      <c r="I200" t="s">
        <v>1306</v>
      </c>
      <c r="J200" t="str">
        <f t="shared" si="3"/>
        <v>,1631608</v>
      </c>
      <c r="K200" t="s">
        <v>1306</v>
      </c>
    </row>
    <row r="201" ht="15" spans="2:11">
      <c r="B201" s="1" t="s">
        <v>1512</v>
      </c>
      <c r="C201" s="1" t="s">
        <v>1515</v>
      </c>
      <c r="I201" t="s">
        <v>1313</v>
      </c>
      <c r="J201" t="str">
        <f t="shared" si="3"/>
        <v>,1577236</v>
      </c>
      <c r="K201" t="s">
        <v>1313</v>
      </c>
    </row>
    <row r="202" ht="15" spans="2:11">
      <c r="B202" s="1" t="s">
        <v>1722</v>
      </c>
      <c r="C202" s="1" t="s">
        <v>1726</v>
      </c>
      <c r="I202" t="s">
        <v>1320</v>
      </c>
      <c r="J202" t="str">
        <f t="shared" si="3"/>
        <v>,1631179</v>
      </c>
      <c r="K202" t="s">
        <v>1320</v>
      </c>
    </row>
    <row r="203" ht="15" spans="2:11">
      <c r="B203" s="1" t="s">
        <v>1840</v>
      </c>
      <c r="C203" s="1" t="s">
        <v>1846</v>
      </c>
      <c r="I203" t="s">
        <v>1325</v>
      </c>
      <c r="J203" t="str">
        <f t="shared" si="3"/>
        <v>,1630619</v>
      </c>
      <c r="K203" t="s">
        <v>1325</v>
      </c>
    </row>
    <row r="204" ht="15" spans="2:11">
      <c r="B204" s="1" t="s">
        <v>3790</v>
      </c>
      <c r="C204" s="1" t="s">
        <v>3793</v>
      </c>
      <c r="I204" t="s">
        <v>1331</v>
      </c>
      <c r="J204" t="str">
        <f t="shared" si="3"/>
        <v>,1626198</v>
      </c>
      <c r="K204" t="s">
        <v>1331</v>
      </c>
    </row>
    <row r="205" ht="15" spans="2:11">
      <c r="B205" s="1" t="s">
        <v>2002</v>
      </c>
      <c r="C205" s="1" t="s">
        <v>2008</v>
      </c>
      <c r="I205" t="s">
        <v>1337</v>
      </c>
      <c r="J205" t="str">
        <f t="shared" si="3"/>
        <v>,1617437</v>
      </c>
      <c r="K205" t="s">
        <v>1337</v>
      </c>
    </row>
    <row r="206" ht="15" spans="2:11">
      <c r="B206" s="1" t="s">
        <v>1538</v>
      </c>
      <c r="C206" s="1" t="s">
        <v>1542</v>
      </c>
      <c r="I206" t="s">
        <v>1343</v>
      </c>
      <c r="J206" t="str">
        <f t="shared" si="3"/>
        <v>,1629332</v>
      </c>
      <c r="K206" t="s">
        <v>1343</v>
      </c>
    </row>
    <row r="207" ht="15" spans="2:11">
      <c r="B207" s="1" t="s">
        <v>1805</v>
      </c>
      <c r="C207" s="1" t="s">
        <v>1807</v>
      </c>
      <c r="I207" t="s">
        <v>1348</v>
      </c>
      <c r="J207" t="str">
        <f t="shared" si="3"/>
        <v>,1631015</v>
      </c>
      <c r="K207" t="s">
        <v>1348</v>
      </c>
    </row>
    <row r="208" ht="15" spans="2:11">
      <c r="B208" s="1" t="s">
        <v>2717</v>
      </c>
      <c r="C208" s="1" t="s">
        <v>2721</v>
      </c>
      <c r="I208" t="s">
        <v>1355</v>
      </c>
      <c r="J208" t="str">
        <f t="shared" si="3"/>
        <v>,1631314</v>
      </c>
      <c r="K208" t="s">
        <v>1355</v>
      </c>
    </row>
    <row r="209" ht="15" spans="2:11">
      <c r="B209" s="1" t="s">
        <v>3000</v>
      </c>
      <c r="C209" s="1" t="s">
        <v>3002</v>
      </c>
      <c r="I209" t="s">
        <v>1361</v>
      </c>
      <c r="J209" t="str">
        <f t="shared" si="3"/>
        <v>,1627408</v>
      </c>
      <c r="K209" t="s">
        <v>1361</v>
      </c>
    </row>
    <row r="210" ht="15" spans="2:11">
      <c r="B210" s="1" t="s">
        <v>1925</v>
      </c>
      <c r="C210" s="1" t="s">
        <v>1928</v>
      </c>
      <c r="I210" t="s">
        <v>1364</v>
      </c>
      <c r="J210" t="str">
        <f t="shared" si="3"/>
        <v>,1623528</v>
      </c>
      <c r="K210" t="s">
        <v>1364</v>
      </c>
    </row>
    <row r="211" ht="15" spans="2:11">
      <c r="B211" s="1" t="s">
        <v>2314</v>
      </c>
      <c r="C211" s="1" t="s">
        <v>2318</v>
      </c>
      <c r="I211" t="s">
        <v>1370</v>
      </c>
      <c r="J211" t="str">
        <f t="shared" si="3"/>
        <v>,1631540</v>
      </c>
      <c r="K211" t="s">
        <v>1370</v>
      </c>
    </row>
    <row r="212" ht="15" spans="2:11">
      <c r="B212" s="1" t="s">
        <v>1831</v>
      </c>
      <c r="C212" s="1" t="s">
        <v>1834</v>
      </c>
      <c r="I212" t="s">
        <v>1373</v>
      </c>
      <c r="J212" t="str">
        <f t="shared" si="3"/>
        <v>,1630934</v>
      </c>
      <c r="K212" t="s">
        <v>1373</v>
      </c>
    </row>
    <row r="213" ht="15" spans="2:11">
      <c r="B213" s="1" t="s">
        <v>2059</v>
      </c>
      <c r="C213" s="1" t="s">
        <v>2065</v>
      </c>
      <c r="I213" t="s">
        <v>1380</v>
      </c>
      <c r="J213" t="str">
        <f t="shared" si="3"/>
        <v>,1625708</v>
      </c>
      <c r="K213" t="s">
        <v>1380</v>
      </c>
    </row>
    <row r="214" ht="15" spans="2:11">
      <c r="B214" s="1" t="s">
        <v>3947</v>
      </c>
      <c r="C214" s="1" t="s">
        <v>3952</v>
      </c>
      <c r="I214" t="s">
        <v>1387</v>
      </c>
      <c r="J214" t="str">
        <f t="shared" si="3"/>
        <v>,1629748</v>
      </c>
      <c r="K214" t="s">
        <v>1387</v>
      </c>
    </row>
    <row r="215" ht="15" spans="2:11">
      <c r="B215" s="1" t="s">
        <v>1628</v>
      </c>
      <c r="C215" s="1" t="s">
        <v>1630</v>
      </c>
      <c r="I215" t="s">
        <v>1393</v>
      </c>
      <c r="J215" t="str">
        <f t="shared" si="3"/>
        <v>,1626098</v>
      </c>
      <c r="K215" t="s">
        <v>1393</v>
      </c>
    </row>
    <row r="216" ht="15" spans="2:11">
      <c r="B216" s="1" t="s">
        <v>1683</v>
      </c>
      <c r="C216" s="1" t="s">
        <v>1687</v>
      </c>
      <c r="I216" t="s">
        <v>1398</v>
      </c>
      <c r="J216" t="str">
        <f t="shared" si="3"/>
        <v>,1631566</v>
      </c>
      <c r="K216" t="s">
        <v>1398</v>
      </c>
    </row>
    <row r="217" ht="15" spans="2:11">
      <c r="B217" s="1" t="s">
        <v>2319</v>
      </c>
      <c r="C217" s="1" t="s">
        <v>2324</v>
      </c>
      <c r="I217" t="s">
        <v>1403</v>
      </c>
      <c r="J217" t="str">
        <f t="shared" si="3"/>
        <v>,1630462</v>
      </c>
      <c r="K217" t="s">
        <v>1403</v>
      </c>
    </row>
    <row r="218" ht="15" spans="2:11">
      <c r="B218" s="1" t="s">
        <v>3031</v>
      </c>
      <c r="C218" s="1" t="s">
        <v>3036</v>
      </c>
      <c r="I218" t="s">
        <v>1410</v>
      </c>
      <c r="J218" t="str">
        <f t="shared" si="3"/>
        <v>,1631208</v>
      </c>
      <c r="K218" t="s">
        <v>1410</v>
      </c>
    </row>
    <row r="219" ht="15" spans="2:11">
      <c r="B219" s="1" t="s">
        <v>3564</v>
      </c>
      <c r="C219" s="1" t="s">
        <v>3569</v>
      </c>
      <c r="I219" t="s">
        <v>1415</v>
      </c>
      <c r="J219" t="str">
        <f t="shared" si="3"/>
        <v>,1631616</v>
      </c>
      <c r="K219" t="s">
        <v>1415</v>
      </c>
    </row>
    <row r="220" ht="15" spans="2:11">
      <c r="B220" s="1" t="s">
        <v>1706</v>
      </c>
      <c r="C220" s="1" t="s">
        <v>1710</v>
      </c>
      <c r="I220" t="s">
        <v>1420</v>
      </c>
      <c r="J220" t="str">
        <f t="shared" si="3"/>
        <v>,1626777</v>
      </c>
      <c r="K220" t="s">
        <v>1420</v>
      </c>
    </row>
    <row r="221" ht="15" spans="2:11">
      <c r="B221" s="1" t="s">
        <v>2904</v>
      </c>
      <c r="C221" s="1" t="s">
        <v>2909</v>
      </c>
      <c r="I221" t="s">
        <v>1426</v>
      </c>
      <c r="J221" t="str">
        <f t="shared" si="3"/>
        <v>,1631306</v>
      </c>
      <c r="K221" t="s">
        <v>1426</v>
      </c>
    </row>
    <row r="222" ht="15" spans="2:11">
      <c r="B222" s="1" t="s">
        <v>2880</v>
      </c>
      <c r="C222" s="1" t="s">
        <v>2886</v>
      </c>
      <c r="I222" t="s">
        <v>1433</v>
      </c>
      <c r="J222" t="str">
        <f t="shared" si="3"/>
        <v>,1630755</v>
      </c>
      <c r="K222" t="s">
        <v>1433</v>
      </c>
    </row>
    <row r="223" ht="15" spans="2:11">
      <c r="B223" s="1" t="s">
        <v>2466</v>
      </c>
      <c r="C223" s="1" t="s">
        <v>2470</v>
      </c>
      <c r="I223" t="s">
        <v>1438</v>
      </c>
      <c r="J223" t="str">
        <f t="shared" si="3"/>
        <v>,1627974</v>
      </c>
      <c r="K223" t="s">
        <v>1438</v>
      </c>
    </row>
    <row r="224" ht="15" spans="2:11">
      <c r="B224" s="1" t="s">
        <v>2577</v>
      </c>
      <c r="C224" s="1" t="s">
        <v>2582</v>
      </c>
      <c r="I224" t="s">
        <v>1444</v>
      </c>
      <c r="J224" t="str">
        <f t="shared" si="3"/>
        <v>,1628439</v>
      </c>
      <c r="K224" t="s">
        <v>1444</v>
      </c>
    </row>
    <row r="225" ht="15" spans="2:11">
      <c r="B225" s="1" t="s">
        <v>2154</v>
      </c>
      <c r="C225" s="1" t="s">
        <v>2160</v>
      </c>
      <c r="I225" t="s">
        <v>1450</v>
      </c>
      <c r="J225" t="str">
        <f t="shared" si="3"/>
        <v>,1631436</v>
      </c>
      <c r="K225" t="s">
        <v>1450</v>
      </c>
    </row>
    <row r="226" ht="15" spans="2:11">
      <c r="B226" s="1" t="s">
        <v>1883</v>
      </c>
      <c r="C226" s="1" t="s">
        <v>1887</v>
      </c>
      <c r="I226" t="s">
        <v>1457</v>
      </c>
      <c r="J226" t="str">
        <f t="shared" si="3"/>
        <v>,1625027</v>
      </c>
      <c r="K226" t="s">
        <v>1457</v>
      </c>
    </row>
    <row r="227" ht="15" spans="2:11">
      <c r="B227" s="1" t="s">
        <v>2812</v>
      </c>
      <c r="C227" s="1" t="s">
        <v>2817</v>
      </c>
      <c r="I227" t="s">
        <v>1461</v>
      </c>
      <c r="J227" t="str">
        <f t="shared" si="3"/>
        <v>,1631611</v>
      </c>
      <c r="K227" t="s">
        <v>1461</v>
      </c>
    </row>
    <row r="228" ht="15" spans="2:11">
      <c r="B228" s="1" t="s">
        <v>1411</v>
      </c>
      <c r="C228" s="1" t="s">
        <v>1415</v>
      </c>
      <c r="I228" t="s">
        <v>1468</v>
      </c>
      <c r="J228" t="str">
        <f t="shared" si="3"/>
        <v>,1598460</v>
      </c>
      <c r="K228" t="s">
        <v>1468</v>
      </c>
    </row>
    <row r="229" ht="15" spans="2:11">
      <c r="B229" s="1" t="s">
        <v>1980</v>
      </c>
      <c r="C229" s="1" t="s">
        <v>1984</v>
      </c>
      <c r="I229" t="s">
        <v>1471</v>
      </c>
      <c r="J229" t="str">
        <f t="shared" si="3"/>
        <v>,1629486</v>
      </c>
      <c r="K229" t="s">
        <v>1471</v>
      </c>
    </row>
    <row r="230" ht="15" spans="2:11">
      <c r="B230" s="1" t="s">
        <v>1458</v>
      </c>
      <c r="C230" s="1" t="s">
        <v>1461</v>
      </c>
      <c r="I230" t="s">
        <v>1475</v>
      </c>
      <c r="J230" t="str">
        <f t="shared" si="3"/>
        <v>,1631296</v>
      </c>
      <c r="K230" t="s">
        <v>1475</v>
      </c>
    </row>
    <row r="231" ht="15" spans="2:11">
      <c r="B231" s="1" t="s">
        <v>1303</v>
      </c>
      <c r="C231" s="1" t="s">
        <v>1306</v>
      </c>
      <c r="I231" t="s">
        <v>1481</v>
      </c>
      <c r="J231" t="str">
        <f t="shared" si="3"/>
        <v>,1627702</v>
      </c>
      <c r="K231" t="s">
        <v>1481</v>
      </c>
    </row>
    <row r="232" ht="15" spans="2:11">
      <c r="B232" s="1" t="s">
        <v>1116</v>
      </c>
      <c r="C232" s="1" t="s">
        <v>1118</v>
      </c>
      <c r="I232" t="s">
        <v>1488</v>
      </c>
      <c r="J232" t="str">
        <f t="shared" si="3"/>
        <v>,1631205</v>
      </c>
      <c r="K232" t="s">
        <v>1488</v>
      </c>
    </row>
    <row r="233" ht="15" spans="2:11">
      <c r="B233" s="1" t="s">
        <v>1543</v>
      </c>
      <c r="C233" s="1" t="s">
        <v>1548</v>
      </c>
      <c r="I233" t="s">
        <v>6526</v>
      </c>
      <c r="J233" t="str">
        <f t="shared" si="3"/>
        <v>,1522654</v>
      </c>
      <c r="K233" t="s">
        <v>6526</v>
      </c>
    </row>
    <row r="234" ht="15" spans="2:11">
      <c r="B234" s="1" t="s">
        <v>1394</v>
      </c>
      <c r="C234" s="1" t="s">
        <v>1398</v>
      </c>
      <c r="I234" t="s">
        <v>1498</v>
      </c>
      <c r="J234" t="str">
        <f t="shared" si="3"/>
        <v>,1630577</v>
      </c>
      <c r="K234" t="s">
        <v>1498</v>
      </c>
    </row>
    <row r="235" ht="15" spans="2:11">
      <c r="B235" s="1" t="s">
        <v>1808</v>
      </c>
      <c r="C235" s="1" t="s">
        <v>1812</v>
      </c>
      <c r="I235" t="s">
        <v>1506</v>
      </c>
      <c r="J235" t="str">
        <f t="shared" si="3"/>
        <v>,1629117</v>
      </c>
      <c r="K235" t="s">
        <v>1506</v>
      </c>
    </row>
    <row r="236" ht="15" spans="2:11">
      <c r="B236" s="1" t="s">
        <v>1702</v>
      </c>
      <c r="C236" s="1" t="s">
        <v>1705</v>
      </c>
      <c r="I236" t="s">
        <v>1511</v>
      </c>
      <c r="J236" t="str">
        <f t="shared" si="3"/>
        <v>,1632282</v>
      </c>
      <c r="K236" t="s">
        <v>1511</v>
      </c>
    </row>
    <row r="237" ht="15" spans="2:11">
      <c r="B237" s="1" t="s">
        <v>1365</v>
      </c>
      <c r="C237" s="1" t="s">
        <v>1370</v>
      </c>
      <c r="I237" t="s">
        <v>1515</v>
      </c>
      <c r="J237" t="str">
        <f t="shared" si="3"/>
        <v>,1631858</v>
      </c>
      <c r="K237" t="s">
        <v>1515</v>
      </c>
    </row>
    <row r="238" ht="15" spans="2:11">
      <c r="B238" s="1" t="s">
        <v>1089</v>
      </c>
      <c r="C238" s="1" t="s">
        <v>1092</v>
      </c>
      <c r="I238" t="s">
        <v>1519</v>
      </c>
      <c r="J238" t="str">
        <f t="shared" si="3"/>
        <v>,1631478</v>
      </c>
      <c r="K238" t="s">
        <v>1519</v>
      </c>
    </row>
    <row r="239" ht="15" spans="2:11">
      <c r="B239" s="1" t="s">
        <v>1239</v>
      </c>
      <c r="C239" s="1" t="s">
        <v>1242</v>
      </c>
      <c r="I239" t="s">
        <v>1525</v>
      </c>
      <c r="J239" t="str">
        <f t="shared" si="3"/>
        <v>,1618661</v>
      </c>
      <c r="K239" t="s">
        <v>1525</v>
      </c>
    </row>
    <row r="240" ht="15" spans="2:11">
      <c r="B240" s="1" t="s">
        <v>1076</v>
      </c>
      <c r="C240" s="1" t="s">
        <v>1081</v>
      </c>
      <c r="I240" t="s">
        <v>1531</v>
      </c>
      <c r="J240" t="str">
        <f t="shared" si="3"/>
        <v>,1629287</v>
      </c>
      <c r="K240" t="s">
        <v>1531</v>
      </c>
    </row>
    <row r="241" ht="15" spans="2:11">
      <c r="B241" s="1" t="s">
        <v>2509</v>
      </c>
      <c r="C241" s="1" t="s">
        <v>2512</v>
      </c>
      <c r="I241" t="s">
        <v>1537</v>
      </c>
      <c r="J241" t="str">
        <f t="shared" si="3"/>
        <v>,1625889</v>
      </c>
      <c r="K241" t="s">
        <v>1537</v>
      </c>
    </row>
    <row r="242" ht="15" spans="2:11">
      <c r="B242" s="1" t="s">
        <v>2351</v>
      </c>
      <c r="C242" s="1" t="s">
        <v>2355</v>
      </c>
      <c r="I242" t="s">
        <v>1542</v>
      </c>
      <c r="J242" t="str">
        <f t="shared" si="3"/>
        <v>,1631849</v>
      </c>
      <c r="K242" t="s">
        <v>1542</v>
      </c>
    </row>
    <row r="243" ht="15" spans="2:11">
      <c r="B243" s="1" t="s">
        <v>2389</v>
      </c>
      <c r="C243" s="1" t="s">
        <v>2395</v>
      </c>
      <c r="I243" t="s">
        <v>1548</v>
      </c>
      <c r="J243" t="str">
        <f t="shared" si="3"/>
        <v>,1631578</v>
      </c>
      <c r="K243" t="s">
        <v>1548</v>
      </c>
    </row>
    <row r="244" ht="15" spans="2:11">
      <c r="B244" s="1" t="s">
        <v>2914</v>
      </c>
      <c r="C244" s="1" t="s">
        <v>2919</v>
      </c>
      <c r="I244" t="s">
        <v>1555</v>
      </c>
      <c r="J244" t="str">
        <f t="shared" si="3"/>
        <v>,1629043</v>
      </c>
      <c r="K244" t="s">
        <v>1555</v>
      </c>
    </row>
    <row r="245" ht="15" spans="2:11">
      <c r="B245" s="1" t="s">
        <v>1920</v>
      </c>
      <c r="C245" s="1" t="s">
        <v>1924</v>
      </c>
      <c r="I245" t="s">
        <v>1560</v>
      </c>
      <c r="J245" t="str">
        <f t="shared" si="3"/>
        <v>,1617239</v>
      </c>
      <c r="K245" t="s">
        <v>1560</v>
      </c>
    </row>
    <row r="246" ht="15" spans="2:11">
      <c r="B246" s="1" t="s">
        <v>1858</v>
      </c>
      <c r="C246" s="1" t="s">
        <v>1861</v>
      </c>
      <c r="I246" t="s">
        <v>1564</v>
      </c>
      <c r="J246" t="str">
        <f t="shared" si="3"/>
        <v>,1625995</v>
      </c>
      <c r="K246" t="s">
        <v>1564</v>
      </c>
    </row>
    <row r="247" ht="15" spans="2:11">
      <c r="B247" s="1" t="s">
        <v>1203</v>
      </c>
      <c r="C247" s="1" t="s">
        <v>1207</v>
      </c>
      <c r="I247" t="s">
        <v>1570</v>
      </c>
      <c r="J247" t="str">
        <f t="shared" si="3"/>
        <v>,1632374</v>
      </c>
      <c r="K247" t="s">
        <v>1570</v>
      </c>
    </row>
    <row r="248" ht="15" spans="2:11">
      <c r="B248" s="1" t="s">
        <v>1516</v>
      </c>
      <c r="C248" s="1" t="s">
        <v>1519</v>
      </c>
      <c r="I248" t="s">
        <v>1575</v>
      </c>
      <c r="J248" t="str">
        <f t="shared" si="3"/>
        <v>,1623306</v>
      </c>
      <c r="K248" t="s">
        <v>1575</v>
      </c>
    </row>
    <row r="249" ht="15" spans="2:11">
      <c r="B249" s="1" t="s">
        <v>2870</v>
      </c>
      <c r="C249" s="1" t="s">
        <v>2874</v>
      </c>
      <c r="I249" t="s">
        <v>1580</v>
      </c>
      <c r="J249" t="str">
        <f t="shared" si="3"/>
        <v>,1632195</v>
      </c>
      <c r="K249" t="s">
        <v>1580</v>
      </c>
    </row>
    <row r="250" ht="15" spans="2:11">
      <c r="B250" s="1" t="s">
        <v>1688</v>
      </c>
      <c r="C250" s="1" t="s">
        <v>1694</v>
      </c>
      <c r="I250" t="s">
        <v>1586</v>
      </c>
      <c r="J250" t="str">
        <f t="shared" si="3"/>
        <v>,1629650</v>
      </c>
      <c r="K250" t="s">
        <v>1586</v>
      </c>
    </row>
    <row r="251" ht="15" spans="2:11">
      <c r="B251" s="1" t="s">
        <v>3772</v>
      </c>
      <c r="C251" s="1" t="s">
        <v>3777</v>
      </c>
      <c r="I251" t="s">
        <v>1590</v>
      </c>
      <c r="J251" t="str">
        <f t="shared" si="3"/>
        <v>,1632390</v>
      </c>
      <c r="K251" t="s">
        <v>1590</v>
      </c>
    </row>
    <row r="252" ht="15" spans="2:11">
      <c r="B252" s="1" t="s">
        <v>1445</v>
      </c>
      <c r="C252" s="1" t="s">
        <v>1450</v>
      </c>
      <c r="I252" t="s">
        <v>1595</v>
      </c>
      <c r="J252" t="str">
        <f t="shared" si="3"/>
        <v>,1621487</v>
      </c>
      <c r="K252" t="s">
        <v>1595</v>
      </c>
    </row>
    <row r="253" ht="15" spans="2:11">
      <c r="B253" s="1" t="s">
        <v>1197</v>
      </c>
      <c r="C253" s="1" t="s">
        <v>1202</v>
      </c>
      <c r="I253" t="s">
        <v>1602</v>
      </c>
      <c r="J253" t="str">
        <f t="shared" si="3"/>
        <v>,1622073</v>
      </c>
      <c r="K253" t="s">
        <v>1602</v>
      </c>
    </row>
    <row r="254" ht="15" spans="2:11">
      <c r="B254" s="1" t="s">
        <v>2747</v>
      </c>
      <c r="C254" s="1" t="s">
        <v>2753</v>
      </c>
      <c r="I254" t="s">
        <v>1608</v>
      </c>
      <c r="J254" t="str">
        <f t="shared" si="3"/>
        <v>,1630607</v>
      </c>
      <c r="K254" t="s">
        <v>1608</v>
      </c>
    </row>
    <row r="255" ht="15" spans="2:11">
      <c r="B255" s="1" t="s">
        <v>1948</v>
      </c>
      <c r="C255" s="1" t="s">
        <v>1953</v>
      </c>
      <c r="I255" t="s">
        <v>1614</v>
      </c>
      <c r="J255" t="str">
        <f t="shared" si="3"/>
        <v>,1631267</v>
      </c>
      <c r="K255" t="s">
        <v>1614</v>
      </c>
    </row>
    <row r="256" ht="15" spans="2:11">
      <c r="B256" s="1" t="s">
        <v>1100</v>
      </c>
      <c r="C256" s="1" t="s">
        <v>1105</v>
      </c>
      <c r="I256" t="s">
        <v>1620</v>
      </c>
      <c r="J256" t="str">
        <f t="shared" si="3"/>
        <v>,1629418</v>
      </c>
      <c r="K256" t="s">
        <v>1620</v>
      </c>
    </row>
    <row r="257" ht="15" spans="2:11">
      <c r="B257" s="1" t="s">
        <v>1119</v>
      </c>
      <c r="C257" s="1" t="s">
        <v>1125</v>
      </c>
      <c r="I257" t="s">
        <v>1627</v>
      </c>
      <c r="J257" t="str">
        <f t="shared" si="3"/>
        <v>,1619486</v>
      </c>
      <c r="K257" t="s">
        <v>1627</v>
      </c>
    </row>
    <row r="258" ht="15" spans="2:11">
      <c r="B258" s="1" t="s">
        <v>2840</v>
      </c>
      <c r="C258" s="1" t="s">
        <v>2844</v>
      </c>
      <c r="I258" t="s">
        <v>1630</v>
      </c>
      <c r="J258" t="str">
        <f t="shared" ref="J258:J321" si="4">$L$1&amp;I258</f>
        <v>,1631819</v>
      </c>
      <c r="K258" t="s">
        <v>1630</v>
      </c>
    </row>
    <row r="259" ht="15" spans="2:11">
      <c r="B259" s="1" t="s">
        <v>1824</v>
      </c>
      <c r="C259" s="1" t="s">
        <v>1830</v>
      </c>
      <c r="I259" t="s">
        <v>1637</v>
      </c>
      <c r="J259" t="str">
        <f t="shared" si="4"/>
        <v>,1623966</v>
      </c>
      <c r="K259" t="s">
        <v>1637</v>
      </c>
    </row>
    <row r="260" ht="15" spans="2:11">
      <c r="B260" s="1" t="s">
        <v>1349</v>
      </c>
      <c r="C260" s="1" t="s">
        <v>1355</v>
      </c>
      <c r="I260" t="s">
        <v>1642</v>
      </c>
      <c r="J260" t="str">
        <f t="shared" si="4"/>
        <v>,1620544</v>
      </c>
      <c r="K260" t="s">
        <v>1642</v>
      </c>
    </row>
    <row r="261" ht="15" spans="2:11">
      <c r="B261" s="1" t="s">
        <v>1421</v>
      </c>
      <c r="C261" s="1" t="s">
        <v>1426</v>
      </c>
      <c r="I261" t="s">
        <v>1649</v>
      </c>
      <c r="J261" t="str">
        <f t="shared" si="4"/>
        <v>,1630003</v>
      </c>
      <c r="K261" t="s">
        <v>1649</v>
      </c>
    </row>
    <row r="262" ht="15" spans="2:11">
      <c r="B262" s="1" t="s">
        <v>3631</v>
      </c>
      <c r="C262" s="1" t="s">
        <v>3637</v>
      </c>
      <c r="I262" t="s">
        <v>1656</v>
      </c>
      <c r="J262" t="str">
        <f t="shared" si="4"/>
        <v>,1632330</v>
      </c>
      <c r="K262" t="s">
        <v>1656</v>
      </c>
    </row>
    <row r="263" ht="15" spans="2:11">
      <c r="B263" s="1" t="s">
        <v>1472</v>
      </c>
      <c r="C263" s="1" t="s">
        <v>1475</v>
      </c>
      <c r="I263" t="s">
        <v>1660</v>
      </c>
      <c r="J263" t="str">
        <f t="shared" si="4"/>
        <v>,1631121</v>
      </c>
      <c r="K263" t="s">
        <v>1660</v>
      </c>
    </row>
    <row r="264" ht="15" spans="2:11">
      <c r="B264" s="1" t="s">
        <v>1140</v>
      </c>
      <c r="C264" s="1" t="s">
        <v>1145</v>
      </c>
      <c r="I264" t="s">
        <v>1666</v>
      </c>
      <c r="J264" t="str">
        <f t="shared" si="4"/>
        <v>,1625173</v>
      </c>
      <c r="K264" t="s">
        <v>1666</v>
      </c>
    </row>
    <row r="265" ht="15" spans="2:11">
      <c r="B265" s="1" t="s">
        <v>972</v>
      </c>
      <c r="C265" s="1" t="s">
        <v>976</v>
      </c>
      <c r="I265" t="s">
        <v>1672</v>
      </c>
      <c r="J265" t="str">
        <f t="shared" si="4"/>
        <v>,1631919</v>
      </c>
      <c r="K265" t="s">
        <v>1672</v>
      </c>
    </row>
    <row r="266" ht="15" spans="2:11">
      <c r="B266" s="1" t="s">
        <v>1609</v>
      </c>
      <c r="C266" s="1" t="s">
        <v>1614</v>
      </c>
      <c r="I266" t="s">
        <v>1676</v>
      </c>
      <c r="J266" t="str">
        <f t="shared" si="4"/>
        <v>,1632156</v>
      </c>
      <c r="K266" t="s">
        <v>1676</v>
      </c>
    </row>
    <row r="267" ht="15" spans="2:11">
      <c r="B267" s="1" t="s">
        <v>1290</v>
      </c>
      <c r="C267" s="1" t="s">
        <v>1295</v>
      </c>
      <c r="I267" t="s">
        <v>1682</v>
      </c>
      <c r="J267" t="str">
        <f t="shared" si="4"/>
        <v>,1543003</v>
      </c>
      <c r="K267" t="s">
        <v>1682</v>
      </c>
    </row>
    <row r="268" ht="15" spans="2:11">
      <c r="B268" s="1" t="s">
        <v>2552</v>
      </c>
      <c r="C268" s="1" t="s">
        <v>2557</v>
      </c>
      <c r="I268" t="s">
        <v>1687</v>
      </c>
      <c r="J268" t="str">
        <f t="shared" si="4"/>
        <v>,1631794</v>
      </c>
      <c r="K268" t="s">
        <v>1687</v>
      </c>
    </row>
    <row r="269" ht="15" spans="2:11">
      <c r="B269" s="1" t="s">
        <v>2138</v>
      </c>
      <c r="C269" s="1" t="s">
        <v>2143</v>
      </c>
      <c r="I269" t="s">
        <v>1694</v>
      </c>
      <c r="J269" t="str">
        <f t="shared" si="4"/>
        <v>,1631441</v>
      </c>
      <c r="K269" t="s">
        <v>1694</v>
      </c>
    </row>
    <row r="270" ht="15" spans="2:11">
      <c r="B270" s="1" t="s">
        <v>3659</v>
      </c>
      <c r="C270" s="1" t="s">
        <v>3665</v>
      </c>
      <c r="I270" t="s">
        <v>1698</v>
      </c>
      <c r="J270" t="str">
        <f t="shared" si="4"/>
        <v>,1629724</v>
      </c>
      <c r="K270" t="s">
        <v>1698</v>
      </c>
    </row>
    <row r="271" ht="15" spans="2:11">
      <c r="B271" s="1" t="s">
        <v>1909</v>
      </c>
      <c r="C271" s="1" t="s">
        <v>1914</v>
      </c>
      <c r="I271" t="s">
        <v>1701</v>
      </c>
      <c r="J271" t="str">
        <f t="shared" si="4"/>
        <v>,1624703</v>
      </c>
      <c r="K271" t="s">
        <v>1701</v>
      </c>
    </row>
    <row r="272" ht="15" spans="2:11">
      <c r="B272" s="1" t="s">
        <v>3366</v>
      </c>
      <c r="C272" s="1" t="s">
        <v>3372</v>
      </c>
      <c r="I272" t="s">
        <v>1705</v>
      </c>
      <c r="J272" t="str">
        <f t="shared" si="4"/>
        <v>,1631549</v>
      </c>
      <c r="K272" t="s">
        <v>1705</v>
      </c>
    </row>
    <row r="273" ht="15" spans="2:11">
      <c r="B273" s="1" t="s">
        <v>2105</v>
      </c>
      <c r="C273" s="1" t="s">
        <v>2111</v>
      </c>
      <c r="I273" t="s">
        <v>1710</v>
      </c>
      <c r="J273" t="str">
        <f t="shared" si="4"/>
        <v>,1631714</v>
      </c>
      <c r="K273" t="s">
        <v>1710</v>
      </c>
    </row>
    <row r="274" ht="15" spans="2:11">
      <c r="B274" s="1" t="s">
        <v>3290</v>
      </c>
      <c r="C274" s="1" t="s">
        <v>3294</v>
      </c>
      <c r="I274" t="s">
        <v>1716</v>
      </c>
      <c r="J274" t="str">
        <f t="shared" si="4"/>
        <v>,1632113</v>
      </c>
      <c r="K274" t="s">
        <v>1716</v>
      </c>
    </row>
    <row r="275" ht="15" spans="2:11">
      <c r="B275" s="1" t="s">
        <v>1404</v>
      </c>
      <c r="C275" s="1" t="s">
        <v>1410</v>
      </c>
      <c r="I275" t="s">
        <v>1721</v>
      </c>
      <c r="J275" t="str">
        <f t="shared" si="4"/>
        <v>,1632076</v>
      </c>
      <c r="K275" t="s">
        <v>1721</v>
      </c>
    </row>
    <row r="276" ht="15" spans="2:11">
      <c r="B276" s="1" t="s">
        <v>1482</v>
      </c>
      <c r="C276" s="1" t="s">
        <v>1488</v>
      </c>
      <c r="I276" t="s">
        <v>1726</v>
      </c>
      <c r="J276" t="str">
        <f t="shared" si="4"/>
        <v>,1631856</v>
      </c>
      <c r="K276" t="s">
        <v>1726</v>
      </c>
    </row>
    <row r="277" ht="15" spans="2:11">
      <c r="B277" s="1" t="s">
        <v>1190</v>
      </c>
      <c r="C277" s="1" t="s">
        <v>1196</v>
      </c>
      <c r="I277" t="s">
        <v>1731</v>
      </c>
      <c r="J277" t="str">
        <f t="shared" si="4"/>
        <v>,1616430</v>
      </c>
      <c r="K277" t="s">
        <v>1731</v>
      </c>
    </row>
    <row r="278" ht="15" spans="2:11">
      <c r="B278" s="1" t="s">
        <v>2363</v>
      </c>
      <c r="C278" s="1" t="s">
        <v>2365</v>
      </c>
      <c r="I278" t="s">
        <v>1737</v>
      </c>
      <c r="J278" t="str">
        <f t="shared" si="4"/>
        <v>,1625877</v>
      </c>
      <c r="K278" t="s">
        <v>1737</v>
      </c>
    </row>
    <row r="279" ht="15" spans="2:11">
      <c r="B279" s="1" t="s">
        <v>1773</v>
      </c>
      <c r="C279" s="1" t="s">
        <v>1775</v>
      </c>
      <c r="I279" t="s">
        <v>1744</v>
      </c>
      <c r="J279" t="str">
        <f t="shared" si="4"/>
        <v>,1619208</v>
      </c>
      <c r="K279" t="s">
        <v>1744</v>
      </c>
    </row>
    <row r="280" ht="15" spans="2:11">
      <c r="B280" s="1" t="s">
        <v>1314</v>
      </c>
      <c r="C280" s="1" t="s">
        <v>1320</v>
      </c>
      <c r="I280" t="s">
        <v>1749</v>
      </c>
      <c r="J280" t="str">
        <f t="shared" si="4"/>
        <v>,1632325</v>
      </c>
      <c r="K280" t="s">
        <v>1749</v>
      </c>
    </row>
    <row r="281" ht="15" spans="2:11">
      <c r="B281" s="1" t="s">
        <v>1991</v>
      </c>
      <c r="C281" s="1" t="s">
        <v>1995</v>
      </c>
      <c r="I281" t="s">
        <v>1755</v>
      </c>
      <c r="J281" t="str">
        <f t="shared" si="4"/>
        <v>,1630855</v>
      </c>
      <c r="K281" t="s">
        <v>1755</v>
      </c>
    </row>
    <row r="282" ht="15" spans="2:11">
      <c r="B282" s="1" t="s">
        <v>984</v>
      </c>
      <c r="C282" s="1" t="s">
        <v>989</v>
      </c>
      <c r="I282" t="s">
        <v>1762</v>
      </c>
      <c r="J282" t="str">
        <f t="shared" si="4"/>
        <v>,1602381</v>
      </c>
      <c r="K282" t="s">
        <v>1762</v>
      </c>
    </row>
    <row r="283" ht="15" spans="2:11">
      <c r="B283" s="1" t="s">
        <v>1051</v>
      </c>
      <c r="C283" s="1" t="s">
        <v>1056</v>
      </c>
      <c r="I283" t="s">
        <v>1767</v>
      </c>
      <c r="J283" t="str">
        <f t="shared" si="4"/>
        <v>,1585928</v>
      </c>
      <c r="K283" t="s">
        <v>1767</v>
      </c>
    </row>
    <row r="284" ht="15" spans="2:11">
      <c r="B284" s="1" t="s">
        <v>1657</v>
      </c>
      <c r="C284" s="1" t="s">
        <v>1660</v>
      </c>
      <c r="I284" t="s">
        <v>1772</v>
      </c>
      <c r="J284" t="str">
        <f t="shared" si="4"/>
        <v>,1623092</v>
      </c>
      <c r="K284" t="s">
        <v>1772</v>
      </c>
    </row>
    <row r="285" ht="15" spans="2:11">
      <c r="B285" s="1" t="s">
        <v>2091</v>
      </c>
      <c r="C285" s="1" t="s">
        <v>2094</v>
      </c>
      <c r="I285" t="s">
        <v>1775</v>
      </c>
      <c r="J285" t="str">
        <f t="shared" si="4"/>
        <v>,1631187</v>
      </c>
      <c r="K285" t="s">
        <v>1775</v>
      </c>
    </row>
    <row r="286" ht="15" spans="2:11">
      <c r="B286" s="1" t="s">
        <v>428</v>
      </c>
      <c r="C286" s="1" t="s">
        <v>432</v>
      </c>
      <c r="I286" t="s">
        <v>1782</v>
      </c>
      <c r="J286" t="str">
        <f t="shared" si="4"/>
        <v>,1627792</v>
      </c>
      <c r="K286" t="s">
        <v>1782</v>
      </c>
    </row>
    <row r="287" ht="15" spans="2:11">
      <c r="B287" s="1" t="s">
        <v>2561</v>
      </c>
      <c r="C287" s="1" t="s">
        <v>2567</v>
      </c>
      <c r="I287" t="s">
        <v>1788</v>
      </c>
      <c r="J287" t="str">
        <f t="shared" si="4"/>
        <v>,1624627</v>
      </c>
      <c r="K287" t="s">
        <v>1788</v>
      </c>
    </row>
    <row r="288" ht="15" spans="2:11">
      <c r="B288" s="1" t="s">
        <v>3726</v>
      </c>
      <c r="C288" s="1" t="s">
        <v>3730</v>
      </c>
      <c r="I288" t="s">
        <v>1793</v>
      </c>
      <c r="J288" t="str">
        <f t="shared" si="4"/>
        <v>,1630399</v>
      </c>
      <c r="K288" t="s">
        <v>1793</v>
      </c>
    </row>
    <row r="289" ht="15" spans="2:11">
      <c r="B289" s="1" t="s">
        <v>1344</v>
      </c>
      <c r="C289" s="1" t="s">
        <v>1348</v>
      </c>
      <c r="I289" t="s">
        <v>1799</v>
      </c>
      <c r="J289" t="str">
        <f t="shared" si="4"/>
        <v>,1604392</v>
      </c>
      <c r="K289" t="s">
        <v>1799</v>
      </c>
    </row>
    <row r="290" ht="15" spans="2:11">
      <c r="B290" s="1" t="s">
        <v>1835</v>
      </c>
      <c r="C290" s="1" t="s">
        <v>1839</v>
      </c>
      <c r="I290" t="s">
        <v>1799</v>
      </c>
      <c r="J290" t="str">
        <f t="shared" si="4"/>
        <v>,1604392</v>
      </c>
      <c r="K290" t="s">
        <v>1799</v>
      </c>
    </row>
    <row r="291" ht="15" spans="2:11">
      <c r="B291" s="1" t="s">
        <v>469</v>
      </c>
      <c r="C291" s="1" t="s">
        <v>473</v>
      </c>
      <c r="I291" t="s">
        <v>1799</v>
      </c>
      <c r="J291" t="str">
        <f t="shared" si="4"/>
        <v>,1604392</v>
      </c>
      <c r="K291" t="s">
        <v>1799</v>
      </c>
    </row>
    <row r="292" ht="15" spans="2:11">
      <c r="B292" s="1" t="s">
        <v>779</v>
      </c>
      <c r="C292" s="1" t="s">
        <v>783</v>
      </c>
      <c r="I292" t="s">
        <v>1804</v>
      </c>
      <c r="J292" t="str">
        <f t="shared" si="4"/>
        <v>,1632061</v>
      </c>
      <c r="K292" t="s">
        <v>1804</v>
      </c>
    </row>
    <row r="293" ht="15" spans="2:11">
      <c r="B293" s="1" t="s">
        <v>3109</v>
      </c>
      <c r="C293" s="1" t="s">
        <v>3115</v>
      </c>
      <c r="I293" t="s">
        <v>1807</v>
      </c>
      <c r="J293" t="str">
        <f t="shared" si="4"/>
        <v>,1631847</v>
      </c>
      <c r="K293" t="s">
        <v>1807</v>
      </c>
    </row>
    <row r="294" ht="15" spans="2:11">
      <c r="B294" s="1" t="s">
        <v>539</v>
      </c>
      <c r="C294" s="1" t="s">
        <v>543</v>
      </c>
      <c r="I294" t="s">
        <v>1812</v>
      </c>
      <c r="J294" t="str">
        <f t="shared" si="4"/>
        <v>,1631564</v>
      </c>
      <c r="K294" t="s">
        <v>1812</v>
      </c>
    </row>
    <row r="295" ht="15" spans="2:11">
      <c r="B295" s="1" t="s">
        <v>5103</v>
      </c>
      <c r="C295" s="1" t="s">
        <v>5102</v>
      </c>
      <c r="I295" t="s">
        <v>1818</v>
      </c>
      <c r="J295" t="str">
        <f t="shared" si="4"/>
        <v>,1616875</v>
      </c>
      <c r="K295" t="s">
        <v>1818</v>
      </c>
    </row>
    <row r="296" ht="15" spans="2:11">
      <c r="B296" s="1" t="s">
        <v>1371</v>
      </c>
      <c r="C296" s="1" t="s">
        <v>1373</v>
      </c>
      <c r="I296" t="s">
        <v>1823</v>
      </c>
      <c r="J296" t="str">
        <f t="shared" si="4"/>
        <v>,1620930</v>
      </c>
      <c r="K296" t="s">
        <v>1823</v>
      </c>
    </row>
    <row r="297" ht="15" spans="2:11">
      <c r="B297" s="1" t="s">
        <v>790</v>
      </c>
      <c r="C297" s="1" t="s">
        <v>796</v>
      </c>
      <c r="I297" t="s">
        <v>1830</v>
      </c>
      <c r="J297" t="str">
        <f t="shared" si="4"/>
        <v>,1631325</v>
      </c>
      <c r="K297" t="s">
        <v>1830</v>
      </c>
    </row>
    <row r="298" ht="15" spans="2:11">
      <c r="B298" s="1" t="s">
        <v>237</v>
      </c>
      <c r="C298" s="1" t="s">
        <v>241</v>
      </c>
      <c r="I298" t="s">
        <v>1834</v>
      </c>
      <c r="J298" t="str">
        <f t="shared" si="4"/>
        <v>,1631831</v>
      </c>
      <c r="K298" t="s">
        <v>1834</v>
      </c>
    </row>
    <row r="299" ht="15" spans="2:11">
      <c r="B299" s="1" t="s">
        <v>3607</v>
      </c>
      <c r="C299" s="1" t="s">
        <v>3611</v>
      </c>
      <c r="I299" t="s">
        <v>1839</v>
      </c>
      <c r="J299" t="str">
        <f t="shared" si="4"/>
        <v>,1631010</v>
      </c>
      <c r="K299" t="s">
        <v>1839</v>
      </c>
    </row>
    <row r="300" ht="15" spans="2:11">
      <c r="B300" s="1" t="s">
        <v>1064</v>
      </c>
      <c r="C300" s="1" t="s">
        <v>1069</v>
      </c>
      <c r="I300" t="s">
        <v>1846</v>
      </c>
      <c r="J300" t="str">
        <f t="shared" si="4"/>
        <v>,1631855</v>
      </c>
      <c r="K300" t="s">
        <v>1846</v>
      </c>
    </row>
    <row r="301" ht="15" spans="2:11">
      <c r="B301" s="1" t="s">
        <v>830</v>
      </c>
      <c r="C301" s="1" t="s">
        <v>835</v>
      </c>
      <c r="I301" t="s">
        <v>1851</v>
      </c>
      <c r="J301" t="str">
        <f t="shared" si="4"/>
        <v>,1628742</v>
      </c>
      <c r="K301" t="s">
        <v>1851</v>
      </c>
    </row>
    <row r="302" ht="15" spans="2:11">
      <c r="B302" s="1" t="s">
        <v>604</v>
      </c>
      <c r="C302" s="1" t="s">
        <v>607</v>
      </c>
      <c r="I302" t="s">
        <v>1857</v>
      </c>
      <c r="J302" t="str">
        <f t="shared" si="4"/>
        <v>,1585450</v>
      </c>
      <c r="K302" t="s">
        <v>1857</v>
      </c>
    </row>
    <row r="303" ht="15" spans="2:11">
      <c r="B303" s="1" t="s">
        <v>1954</v>
      </c>
      <c r="C303" s="1" t="s">
        <v>1958</v>
      </c>
      <c r="I303" t="s">
        <v>1861</v>
      </c>
      <c r="J303" t="str">
        <f t="shared" si="4"/>
        <v>,1631495</v>
      </c>
      <c r="K303" t="s">
        <v>1861</v>
      </c>
    </row>
    <row r="304" ht="15" spans="2:11">
      <c r="B304" s="1" t="s">
        <v>1750</v>
      </c>
      <c r="C304" s="1" t="s">
        <v>1755</v>
      </c>
      <c r="I304" t="s">
        <v>1865</v>
      </c>
      <c r="J304" t="str">
        <f t="shared" si="4"/>
        <v>,1624209</v>
      </c>
      <c r="K304" t="s">
        <v>1865</v>
      </c>
    </row>
    <row r="305" ht="15" spans="2:11">
      <c r="B305" s="1" t="s">
        <v>772</v>
      </c>
      <c r="C305" s="1" t="s">
        <v>778</v>
      </c>
      <c r="I305" t="s">
        <v>1871</v>
      </c>
      <c r="J305" t="str">
        <f t="shared" si="4"/>
        <v>,1625452</v>
      </c>
      <c r="K305" t="s">
        <v>1871</v>
      </c>
    </row>
    <row r="306" ht="15" spans="2:11">
      <c r="B306" s="1" t="s">
        <v>2735</v>
      </c>
      <c r="C306" s="1" t="s">
        <v>2739</v>
      </c>
      <c r="I306" t="s">
        <v>1876</v>
      </c>
      <c r="J306" t="str">
        <f t="shared" si="4"/>
        <v>,1631864</v>
      </c>
      <c r="K306" t="s">
        <v>1876</v>
      </c>
    </row>
    <row r="307" ht="15" spans="2:11">
      <c r="B307" s="1" t="s">
        <v>717</v>
      </c>
      <c r="C307" s="1" t="s">
        <v>721</v>
      </c>
      <c r="I307" t="s">
        <v>1882</v>
      </c>
      <c r="J307" t="str">
        <f t="shared" si="4"/>
        <v>,1624308</v>
      </c>
      <c r="K307" t="s">
        <v>1882</v>
      </c>
    </row>
    <row r="308" ht="15" spans="2:11">
      <c r="B308" s="1" t="s">
        <v>614</v>
      </c>
      <c r="C308" s="1" t="s">
        <v>619</v>
      </c>
      <c r="I308" t="s">
        <v>1887</v>
      </c>
      <c r="J308" t="str">
        <f t="shared" si="4"/>
        <v>,1631658</v>
      </c>
      <c r="K308" t="s">
        <v>1887</v>
      </c>
    </row>
    <row r="309" ht="15" spans="2:11">
      <c r="B309" s="1" t="s">
        <v>305</v>
      </c>
      <c r="C309" s="1" t="s">
        <v>308</v>
      </c>
      <c r="I309" t="s">
        <v>1894</v>
      </c>
      <c r="J309" t="str">
        <f t="shared" si="4"/>
        <v>,1627918</v>
      </c>
      <c r="K309" t="s">
        <v>1894</v>
      </c>
    </row>
    <row r="310" ht="15" spans="2:11">
      <c r="B310" s="1" t="s">
        <v>5151</v>
      </c>
      <c r="C310" s="1" t="s">
        <v>5150</v>
      </c>
      <c r="I310" t="s">
        <v>1898</v>
      </c>
      <c r="J310" t="str">
        <f t="shared" si="4"/>
        <v>,1626277</v>
      </c>
      <c r="K310" t="s">
        <v>1898</v>
      </c>
    </row>
    <row r="311" ht="15" spans="2:11">
      <c r="B311" s="1" t="s">
        <v>819</v>
      </c>
      <c r="C311" s="1" t="s">
        <v>824</v>
      </c>
      <c r="I311" t="s">
        <v>1903</v>
      </c>
      <c r="J311" t="str">
        <f t="shared" si="4"/>
        <v>,1630094</v>
      </c>
      <c r="K311" t="s">
        <v>1903</v>
      </c>
    </row>
    <row r="312" ht="15" spans="2:11">
      <c r="B312" s="1" t="s">
        <v>1111</v>
      </c>
      <c r="C312" s="1" t="s">
        <v>1115</v>
      </c>
      <c r="I312" t="s">
        <v>1908</v>
      </c>
      <c r="J312" t="str">
        <f t="shared" si="4"/>
        <v>,1596764</v>
      </c>
      <c r="K312" t="s">
        <v>1908</v>
      </c>
    </row>
    <row r="313" ht="15" spans="2:11">
      <c r="B313" s="1" t="s">
        <v>2636</v>
      </c>
      <c r="C313" s="1" t="s">
        <v>2640</v>
      </c>
      <c r="I313" t="s">
        <v>1914</v>
      </c>
      <c r="J313" t="str">
        <f t="shared" si="4"/>
        <v>,1631222</v>
      </c>
      <c r="K313" t="s">
        <v>1914</v>
      </c>
    </row>
    <row r="314" ht="15" spans="2:11">
      <c r="B314" s="1" t="s">
        <v>843</v>
      </c>
      <c r="C314" s="1" t="s">
        <v>845</v>
      </c>
      <c r="I314" t="s">
        <v>1919</v>
      </c>
      <c r="J314" t="str">
        <f t="shared" si="4"/>
        <v>,1631914</v>
      </c>
      <c r="K314" t="s">
        <v>1919</v>
      </c>
    </row>
    <row r="315" ht="15" spans="2:11">
      <c r="B315" s="1" t="s">
        <v>2216</v>
      </c>
      <c r="C315" s="1" t="s">
        <v>2222</v>
      </c>
      <c r="I315" t="s">
        <v>1924</v>
      </c>
      <c r="J315" t="str">
        <f t="shared" si="4"/>
        <v>,1631501</v>
      </c>
      <c r="K315" t="s">
        <v>1924</v>
      </c>
    </row>
    <row r="316" ht="15" spans="2:11">
      <c r="B316" s="1" t="s">
        <v>1427</v>
      </c>
      <c r="C316" s="1" t="s">
        <v>1433</v>
      </c>
      <c r="I316" t="s">
        <v>1928</v>
      </c>
      <c r="J316" t="str">
        <f t="shared" si="4"/>
        <v>,1631839</v>
      </c>
      <c r="K316" t="s">
        <v>1928</v>
      </c>
    </row>
    <row r="317" ht="15" spans="2:11">
      <c r="B317" s="1" t="s">
        <v>433</v>
      </c>
      <c r="C317" s="1" t="s">
        <v>436</v>
      </c>
      <c r="I317" t="s">
        <v>1934</v>
      </c>
      <c r="J317" t="str">
        <f t="shared" si="4"/>
        <v>,1628986</v>
      </c>
      <c r="K317" t="s">
        <v>1934</v>
      </c>
    </row>
    <row r="318" ht="15" spans="2:11">
      <c r="B318" s="1" t="s">
        <v>1257</v>
      </c>
      <c r="C318" s="1" t="s">
        <v>1263</v>
      </c>
      <c r="I318" t="s">
        <v>1939</v>
      </c>
      <c r="J318" t="str">
        <f t="shared" si="4"/>
        <v>,1629820</v>
      </c>
      <c r="K318" t="s">
        <v>1939</v>
      </c>
    </row>
    <row r="319" ht="15" spans="2:11">
      <c r="B319" s="1" t="s">
        <v>562</v>
      </c>
      <c r="C319" s="1" t="s">
        <v>567</v>
      </c>
      <c r="I319" t="s">
        <v>1943</v>
      </c>
      <c r="J319" t="str">
        <f t="shared" si="4"/>
        <v>,1632214</v>
      </c>
      <c r="K319" t="s">
        <v>1943</v>
      </c>
    </row>
    <row r="320" ht="15" spans="2:11">
      <c r="B320" s="1" t="s">
        <v>2032</v>
      </c>
      <c r="C320" s="1" t="s">
        <v>2037</v>
      </c>
      <c r="I320" t="s">
        <v>1947</v>
      </c>
      <c r="J320" t="str">
        <f t="shared" si="4"/>
        <v>,1631984</v>
      </c>
      <c r="K320" t="s">
        <v>1947</v>
      </c>
    </row>
    <row r="321" ht="15" spans="2:11">
      <c r="B321" s="1" t="s">
        <v>5186</v>
      </c>
      <c r="C321" s="1" t="s">
        <v>5185</v>
      </c>
      <c r="I321" t="s">
        <v>1953</v>
      </c>
      <c r="J321" t="str">
        <f t="shared" si="4"/>
        <v>,1631422</v>
      </c>
      <c r="K321" t="s">
        <v>1953</v>
      </c>
    </row>
    <row r="322" ht="15" spans="2:11">
      <c r="B322" s="1" t="s">
        <v>3399</v>
      </c>
      <c r="C322" s="1" t="s">
        <v>3404</v>
      </c>
      <c r="I322" t="s">
        <v>1958</v>
      </c>
      <c r="J322" t="str">
        <f t="shared" ref="J322:J385" si="5">$L$1&amp;I322</f>
        <v>,1630856</v>
      </c>
      <c r="K322" t="s">
        <v>1958</v>
      </c>
    </row>
    <row r="323" ht="15" spans="2:11">
      <c r="B323" s="1" t="s">
        <v>839</v>
      </c>
      <c r="C323" s="1" t="s">
        <v>842</v>
      </c>
      <c r="I323" t="s">
        <v>1963</v>
      </c>
      <c r="J323" t="str">
        <f t="shared" si="5"/>
        <v>,1618358</v>
      </c>
      <c r="K323" t="s">
        <v>1963</v>
      </c>
    </row>
    <row r="324" ht="15" spans="2:11">
      <c r="B324" s="1" t="s">
        <v>760</v>
      </c>
      <c r="C324" s="1" t="s">
        <v>766</v>
      </c>
      <c r="I324" t="s">
        <v>1968</v>
      </c>
      <c r="J324" t="str">
        <f t="shared" si="5"/>
        <v>,1622797</v>
      </c>
      <c r="K324" t="s">
        <v>1968</v>
      </c>
    </row>
    <row r="325" ht="15" spans="2:11">
      <c r="B325" s="1" t="s">
        <v>661</v>
      </c>
      <c r="C325" s="1" t="s">
        <v>667</v>
      </c>
      <c r="I325" t="s">
        <v>1975</v>
      </c>
      <c r="J325" t="str">
        <f t="shared" si="5"/>
        <v>,1627863</v>
      </c>
      <c r="K325" t="s">
        <v>1975</v>
      </c>
    </row>
    <row r="326" ht="15" spans="2:11">
      <c r="B326" s="1" t="s">
        <v>902</v>
      </c>
      <c r="C326" s="1" t="s">
        <v>907</v>
      </c>
      <c r="I326" t="s">
        <v>1979</v>
      </c>
      <c r="J326" t="str">
        <f t="shared" si="5"/>
        <v>,1620718</v>
      </c>
      <c r="K326" t="s">
        <v>1979</v>
      </c>
    </row>
    <row r="327" ht="15" spans="2:11">
      <c r="B327" s="1" t="s">
        <v>206</v>
      </c>
      <c r="C327" s="1" t="s">
        <v>211</v>
      </c>
      <c r="I327" t="s">
        <v>1984</v>
      </c>
      <c r="J327" t="str">
        <f t="shared" si="5"/>
        <v>,1631614</v>
      </c>
      <c r="K327" t="s">
        <v>1984</v>
      </c>
    </row>
    <row r="328" ht="15" spans="2:11">
      <c r="B328" s="1" t="s">
        <v>2236</v>
      </c>
      <c r="C328" s="1" t="s">
        <v>2242</v>
      </c>
      <c r="I328" t="s">
        <v>1990</v>
      </c>
      <c r="J328" t="str">
        <f t="shared" si="5"/>
        <v>,1631897</v>
      </c>
      <c r="K328" t="s">
        <v>1990</v>
      </c>
    </row>
    <row r="329" ht="15" spans="2:11">
      <c r="B329" s="1" t="s">
        <v>5212</v>
      </c>
      <c r="C329" s="1" t="s">
        <v>5211</v>
      </c>
      <c r="I329" t="s">
        <v>1995</v>
      </c>
      <c r="J329" t="str">
        <f t="shared" si="5"/>
        <v>,1631174</v>
      </c>
      <c r="K329" t="s">
        <v>1995</v>
      </c>
    </row>
    <row r="330" ht="15" spans="2:11">
      <c r="B330" s="1" t="s">
        <v>1321</v>
      </c>
      <c r="C330" s="1" t="s">
        <v>1325</v>
      </c>
      <c r="I330" t="s">
        <v>2001</v>
      </c>
      <c r="J330" t="str">
        <f t="shared" si="5"/>
        <v>,1633247</v>
      </c>
      <c r="K330" t="s">
        <v>2001</v>
      </c>
    </row>
    <row r="331" ht="15" spans="2:11">
      <c r="B331" s="1" t="s">
        <v>262</v>
      </c>
      <c r="C331" s="1" t="s">
        <v>268</v>
      </c>
      <c r="I331" t="s">
        <v>2008</v>
      </c>
      <c r="J331" t="str">
        <f t="shared" si="5"/>
        <v>,1631850</v>
      </c>
      <c r="K331" t="s">
        <v>2008</v>
      </c>
    </row>
    <row r="332" ht="15" spans="2:11">
      <c r="B332" s="1" t="s">
        <v>274</v>
      </c>
      <c r="C332" s="1" t="s">
        <v>280</v>
      </c>
      <c r="I332" t="s">
        <v>2014</v>
      </c>
      <c r="J332" t="str">
        <f t="shared" si="5"/>
        <v>,1619054</v>
      </c>
      <c r="K332" t="s">
        <v>2014</v>
      </c>
    </row>
    <row r="333" ht="15" spans="2:11">
      <c r="B333" s="1" t="s">
        <v>316</v>
      </c>
      <c r="C333" s="1" t="s">
        <v>322</v>
      </c>
      <c r="I333" t="s">
        <v>2020</v>
      </c>
      <c r="J333" t="str">
        <f t="shared" si="5"/>
        <v>,1632970</v>
      </c>
      <c r="K333" t="s">
        <v>2020</v>
      </c>
    </row>
    <row r="334" ht="15" spans="2:11">
      <c r="B334" s="1" t="s">
        <v>379</v>
      </c>
      <c r="C334" s="1" t="s">
        <v>383</v>
      </c>
      <c r="I334" t="s">
        <v>2025</v>
      </c>
      <c r="J334" t="str">
        <f t="shared" si="5"/>
        <v>,1618443</v>
      </c>
      <c r="K334" t="s">
        <v>2025</v>
      </c>
    </row>
    <row r="335" ht="15" spans="2:11">
      <c r="B335" s="1" t="s">
        <v>746</v>
      </c>
      <c r="C335" s="1" t="s">
        <v>752</v>
      </c>
      <c r="I335" t="s">
        <v>2031</v>
      </c>
      <c r="J335" t="str">
        <f t="shared" si="5"/>
        <v>,1599386</v>
      </c>
      <c r="K335" t="s">
        <v>2031</v>
      </c>
    </row>
    <row r="336" ht="15" spans="2:11">
      <c r="B336" s="1" t="s">
        <v>1603</v>
      </c>
      <c r="C336" s="1" t="s">
        <v>1608</v>
      </c>
      <c r="I336" t="s">
        <v>2031</v>
      </c>
      <c r="J336" t="str">
        <f t="shared" si="5"/>
        <v>,1599386</v>
      </c>
      <c r="K336" t="s">
        <v>2031</v>
      </c>
    </row>
    <row r="337" ht="15" spans="2:11">
      <c r="B337" s="1" t="s">
        <v>437</v>
      </c>
      <c r="C337" s="1" t="s">
        <v>443</v>
      </c>
      <c r="I337" t="s">
        <v>2037</v>
      </c>
      <c r="J337" t="str">
        <f t="shared" si="5"/>
        <v>,1630728</v>
      </c>
      <c r="K337" t="s">
        <v>2037</v>
      </c>
    </row>
    <row r="338" ht="15" spans="2:11">
      <c r="B338" s="1" t="s">
        <v>5244</v>
      </c>
      <c r="C338" s="1" t="s">
        <v>5243</v>
      </c>
      <c r="I338" t="s">
        <v>2044</v>
      </c>
      <c r="J338" t="str">
        <f t="shared" si="5"/>
        <v>,1628046</v>
      </c>
      <c r="K338" t="s">
        <v>2044</v>
      </c>
    </row>
    <row r="339" ht="15" spans="2:11">
      <c r="B339" s="1" t="s">
        <v>3065</v>
      </c>
      <c r="C339" s="1" t="s">
        <v>3071</v>
      </c>
      <c r="I339" t="s">
        <v>2047</v>
      </c>
      <c r="J339" t="str">
        <f t="shared" si="5"/>
        <v>,1632500</v>
      </c>
      <c r="K339" t="s">
        <v>2047</v>
      </c>
    </row>
    <row r="340" ht="15" spans="2:11">
      <c r="B340" s="1" t="s">
        <v>753</v>
      </c>
      <c r="C340" s="1" t="s">
        <v>759</v>
      </c>
      <c r="I340" t="s">
        <v>2051</v>
      </c>
      <c r="J340" t="str">
        <f t="shared" si="5"/>
        <v>,1632800</v>
      </c>
      <c r="K340" t="s">
        <v>2051</v>
      </c>
    </row>
    <row r="341" ht="15" spans="2:11">
      <c r="B341" s="1" t="s">
        <v>1493</v>
      </c>
      <c r="C341" s="1" t="s">
        <v>1498</v>
      </c>
      <c r="I341" t="s">
        <v>2058</v>
      </c>
      <c r="J341" t="str">
        <f t="shared" si="5"/>
        <v>,1619022</v>
      </c>
      <c r="K341" t="s">
        <v>2058</v>
      </c>
    </row>
    <row r="342" ht="15" spans="2:11">
      <c r="B342" s="1" t="s">
        <v>416</v>
      </c>
      <c r="C342" s="1" t="s">
        <v>420</v>
      </c>
      <c r="I342" t="s">
        <v>2065</v>
      </c>
      <c r="J342" t="str">
        <f t="shared" si="5"/>
        <v>,1631825</v>
      </c>
      <c r="K342" t="s">
        <v>2065</v>
      </c>
    </row>
    <row r="343" ht="15" spans="2:11">
      <c r="B343" s="1" t="s">
        <v>3896</v>
      </c>
      <c r="C343" s="1" t="s">
        <v>3901</v>
      </c>
      <c r="I343" t="s">
        <v>2070</v>
      </c>
      <c r="J343" t="str">
        <f t="shared" si="5"/>
        <v>,1618458</v>
      </c>
      <c r="K343" t="s">
        <v>2070</v>
      </c>
    </row>
    <row r="344" ht="15" spans="2:11">
      <c r="B344" s="1" t="s">
        <v>2369</v>
      </c>
      <c r="C344" s="1" t="s">
        <v>2373</v>
      </c>
      <c r="I344" t="s">
        <v>2076</v>
      </c>
      <c r="J344" t="str">
        <f t="shared" si="5"/>
        <v>,1617495</v>
      </c>
      <c r="K344" t="s">
        <v>2076</v>
      </c>
    </row>
    <row r="345" ht="15" spans="2:11">
      <c r="B345" s="1" t="s">
        <v>309</v>
      </c>
      <c r="C345" s="1" t="s">
        <v>315</v>
      </c>
      <c r="I345" t="s">
        <v>2083</v>
      </c>
      <c r="J345" t="str">
        <f t="shared" si="5"/>
        <v>,1625803</v>
      </c>
      <c r="K345" t="s">
        <v>2083</v>
      </c>
    </row>
    <row r="346" ht="15" spans="2:11">
      <c r="B346" s="1" t="s">
        <v>356</v>
      </c>
      <c r="C346" s="1" t="s">
        <v>362</v>
      </c>
      <c r="I346" t="s">
        <v>2090</v>
      </c>
      <c r="J346" t="str">
        <f t="shared" si="5"/>
        <v>,1626497</v>
      </c>
      <c r="K346" t="s">
        <v>2090</v>
      </c>
    </row>
    <row r="347" ht="15" spans="2:11">
      <c r="B347" s="1" t="s">
        <v>219</v>
      </c>
      <c r="C347" s="1" t="s">
        <v>224</v>
      </c>
      <c r="I347" t="s">
        <v>2094</v>
      </c>
      <c r="J347" t="str">
        <f t="shared" si="5"/>
        <v>,1631080</v>
      </c>
      <c r="K347" t="s">
        <v>2094</v>
      </c>
    </row>
    <row r="348" ht="15" spans="2:11">
      <c r="B348" s="1" t="s">
        <v>281</v>
      </c>
      <c r="C348" s="1" t="s">
        <v>287</v>
      </c>
      <c r="I348" t="s">
        <v>2099</v>
      </c>
      <c r="J348" t="str">
        <f t="shared" si="5"/>
        <v>,1632668</v>
      </c>
      <c r="K348" t="s">
        <v>2099</v>
      </c>
    </row>
    <row r="349" ht="15" spans="2:11">
      <c r="B349" s="1" t="s">
        <v>587</v>
      </c>
      <c r="C349" s="1" t="s">
        <v>591</v>
      </c>
      <c r="I349" t="s">
        <v>2104</v>
      </c>
      <c r="J349" t="str">
        <f t="shared" si="5"/>
        <v>,1621596</v>
      </c>
      <c r="K349" t="s">
        <v>2104</v>
      </c>
    </row>
    <row r="350" ht="15" spans="2:11">
      <c r="B350" s="1" t="s">
        <v>1399</v>
      </c>
      <c r="C350" s="1" t="s">
        <v>1403</v>
      </c>
      <c r="I350" t="s">
        <v>2111</v>
      </c>
      <c r="J350" t="str">
        <f t="shared" si="5"/>
        <v>,1631214</v>
      </c>
      <c r="K350" t="s">
        <v>2111</v>
      </c>
    </row>
    <row r="351" ht="15" spans="2:11">
      <c r="B351" s="1" t="s">
        <v>3765</v>
      </c>
      <c r="C351" s="1" t="s">
        <v>3771</v>
      </c>
      <c r="I351" t="s">
        <v>2117</v>
      </c>
      <c r="J351" t="str">
        <f t="shared" si="5"/>
        <v>,1628882</v>
      </c>
      <c r="K351" t="s">
        <v>2117</v>
      </c>
    </row>
    <row r="352" ht="15" spans="2:11">
      <c r="B352" s="1" t="s">
        <v>1789</v>
      </c>
      <c r="C352" s="1" t="s">
        <v>1793</v>
      </c>
      <c r="I352" t="s">
        <v>2121</v>
      </c>
      <c r="J352" t="str">
        <f t="shared" si="5"/>
        <v>,1631859</v>
      </c>
      <c r="K352" t="s">
        <v>2121</v>
      </c>
    </row>
    <row r="353" ht="15" spans="2:11">
      <c r="B353" s="1" t="s">
        <v>555</v>
      </c>
      <c r="C353" s="1" t="s">
        <v>561</v>
      </c>
      <c r="I353" t="s">
        <v>2128</v>
      </c>
      <c r="J353" t="str">
        <f t="shared" si="5"/>
        <v>,1608292</v>
      </c>
      <c r="K353" t="s">
        <v>2128</v>
      </c>
    </row>
    <row r="354" ht="15" spans="2:11">
      <c r="B354" s="1" t="s">
        <v>1226</v>
      </c>
      <c r="C354" s="1" t="s">
        <v>1232</v>
      </c>
      <c r="I354" t="s">
        <v>2132</v>
      </c>
      <c r="J354" t="str">
        <f t="shared" si="5"/>
        <v>,1617491</v>
      </c>
      <c r="K354" t="s">
        <v>2132</v>
      </c>
    </row>
    <row r="355" ht="15" spans="2:11">
      <c r="B355" s="1" t="s">
        <v>807</v>
      </c>
      <c r="C355" s="1" t="s">
        <v>811</v>
      </c>
      <c r="I355" t="s">
        <v>2137</v>
      </c>
      <c r="J355" t="str">
        <f t="shared" si="5"/>
        <v>,1609964</v>
      </c>
      <c r="K355" t="s">
        <v>2137</v>
      </c>
    </row>
    <row r="356" ht="15" spans="2:11">
      <c r="B356" s="1" t="s">
        <v>3741</v>
      </c>
      <c r="C356" s="1" t="s">
        <v>3744</v>
      </c>
      <c r="I356" t="s">
        <v>2143</v>
      </c>
      <c r="J356" t="str">
        <f t="shared" si="5"/>
        <v>,1631254</v>
      </c>
      <c r="K356" t="s">
        <v>2143</v>
      </c>
    </row>
    <row r="357" ht="15" spans="2:11">
      <c r="B357" s="1" t="s">
        <v>391</v>
      </c>
      <c r="C357" s="1" t="s">
        <v>396</v>
      </c>
      <c r="I357" t="s">
        <v>2149</v>
      </c>
      <c r="J357" t="str">
        <f t="shared" si="5"/>
        <v>,1626471</v>
      </c>
      <c r="K357" t="s">
        <v>2149</v>
      </c>
    </row>
    <row r="358" ht="15" spans="2:11">
      <c r="B358" s="1" t="s">
        <v>2423</v>
      </c>
      <c r="C358" s="1" t="s">
        <v>2428</v>
      </c>
      <c r="I358" t="s">
        <v>2153</v>
      </c>
      <c r="J358" t="str">
        <f t="shared" si="5"/>
        <v>,1633136</v>
      </c>
      <c r="K358" t="s">
        <v>2153</v>
      </c>
    </row>
    <row r="359" ht="15" spans="2:11">
      <c r="B359" s="1" t="s">
        <v>3817</v>
      </c>
      <c r="C359" s="1" t="s">
        <v>3823</v>
      </c>
      <c r="I359" t="s">
        <v>2160</v>
      </c>
      <c r="J359" t="str">
        <f t="shared" si="5"/>
        <v>,1631662</v>
      </c>
      <c r="K359" t="s">
        <v>2160</v>
      </c>
    </row>
    <row r="360" ht="15" spans="2:11">
      <c r="B360" s="1" t="s">
        <v>225</v>
      </c>
      <c r="C360" s="1" t="s">
        <v>230</v>
      </c>
      <c r="I360" t="s">
        <v>2166</v>
      </c>
      <c r="J360" t="str">
        <f t="shared" si="5"/>
        <v>,1629532</v>
      </c>
      <c r="K360" t="s">
        <v>2166</v>
      </c>
    </row>
    <row r="361" ht="15" spans="2:11">
      <c r="B361" s="1" t="s">
        <v>1082</v>
      </c>
      <c r="C361" s="1" t="s">
        <v>1088</v>
      </c>
      <c r="I361" t="s">
        <v>2172</v>
      </c>
      <c r="J361" t="str">
        <f t="shared" si="5"/>
        <v>,1633304</v>
      </c>
      <c r="K361" t="s">
        <v>2172</v>
      </c>
    </row>
    <row r="362" ht="15" spans="2:11">
      <c r="B362" s="1" t="s">
        <v>374</v>
      </c>
      <c r="C362" s="1" t="s">
        <v>378</v>
      </c>
      <c r="I362" t="s">
        <v>2179</v>
      </c>
      <c r="J362" t="str">
        <f t="shared" si="5"/>
        <v>,1632183</v>
      </c>
      <c r="K362" t="s">
        <v>2179</v>
      </c>
    </row>
    <row r="363" ht="15" spans="2:11">
      <c r="B363" s="1" t="s">
        <v>3853</v>
      </c>
      <c r="C363" s="1" t="s">
        <v>3857</v>
      </c>
      <c r="I363" t="s">
        <v>2186</v>
      </c>
      <c r="J363" t="str">
        <f t="shared" si="5"/>
        <v>,1632110</v>
      </c>
      <c r="K363" t="s">
        <v>2186</v>
      </c>
    </row>
    <row r="364" ht="15" spans="2:11">
      <c r="B364" s="1" t="s">
        <v>174</v>
      </c>
      <c r="C364" s="1" t="s">
        <v>180</v>
      </c>
      <c r="I364" t="s">
        <v>2191</v>
      </c>
      <c r="J364" t="str">
        <f t="shared" si="5"/>
        <v>,1623408</v>
      </c>
      <c r="K364" t="s">
        <v>2191</v>
      </c>
    </row>
    <row r="365" ht="15" spans="2:11">
      <c r="B365" s="1" t="s">
        <v>1057</v>
      </c>
      <c r="C365" s="1" t="s">
        <v>1063</v>
      </c>
      <c r="I365" t="s">
        <v>2198</v>
      </c>
      <c r="J365" t="str">
        <f t="shared" si="5"/>
        <v>,1628794</v>
      </c>
      <c r="K365" t="s">
        <v>2198</v>
      </c>
    </row>
    <row r="366" ht="15" spans="2:11">
      <c r="B366" s="1" t="s">
        <v>5338</v>
      </c>
      <c r="C366" s="1" t="s">
        <v>5337</v>
      </c>
      <c r="I366" t="s">
        <v>2205</v>
      </c>
      <c r="J366" t="str">
        <f t="shared" si="5"/>
        <v>,1632427</v>
      </c>
      <c r="K366" t="s">
        <v>2205</v>
      </c>
    </row>
    <row r="367" ht="15" spans="2:11">
      <c r="B367" s="1" t="s">
        <v>350</v>
      </c>
      <c r="C367" s="1" t="s">
        <v>355</v>
      </c>
      <c r="I367" t="s">
        <v>2212</v>
      </c>
      <c r="J367" t="str">
        <f t="shared" si="5"/>
        <v>,1622968</v>
      </c>
      <c r="K367" t="s">
        <v>2212</v>
      </c>
    </row>
    <row r="368" ht="15" spans="2:11">
      <c r="B368" s="1" t="s">
        <v>3749</v>
      </c>
      <c r="C368" s="1" t="s">
        <v>3753</v>
      </c>
      <c r="I368" t="s">
        <v>2215</v>
      </c>
      <c r="J368" t="str">
        <f t="shared" si="5"/>
        <v>,1633189</v>
      </c>
      <c r="K368" t="s">
        <v>2215</v>
      </c>
    </row>
    <row r="369" ht="15" spans="2:11">
      <c r="B369" s="1" t="s">
        <v>990</v>
      </c>
      <c r="C369" s="1" t="s">
        <v>995</v>
      </c>
      <c r="I369" t="s">
        <v>2222</v>
      </c>
      <c r="J369" t="str">
        <f t="shared" si="5"/>
        <v>,1630787</v>
      </c>
      <c r="K369" t="s">
        <v>2222</v>
      </c>
    </row>
    <row r="370" ht="15" spans="2:11">
      <c r="B370" s="1" t="s">
        <v>409</v>
      </c>
      <c r="C370" s="1" t="s">
        <v>415</v>
      </c>
      <c r="I370" t="s">
        <v>2228</v>
      </c>
      <c r="J370" t="str">
        <f t="shared" si="5"/>
        <v>,1632283</v>
      </c>
      <c r="K370" t="s">
        <v>2228</v>
      </c>
    </row>
    <row r="371" ht="15" spans="2:11">
      <c r="B371" s="1" t="s">
        <v>1899</v>
      </c>
      <c r="C371" s="1" t="s">
        <v>1903</v>
      </c>
      <c r="I371" t="s">
        <v>2235</v>
      </c>
      <c r="J371" t="str">
        <f t="shared" si="5"/>
        <v>,1621536</v>
      </c>
      <c r="K371" t="s">
        <v>2235</v>
      </c>
    </row>
    <row r="372" ht="15" spans="2:11">
      <c r="B372" s="1" t="s">
        <v>2631</v>
      </c>
      <c r="C372" s="1" t="s">
        <v>2635</v>
      </c>
      <c r="I372" t="s">
        <v>2242</v>
      </c>
      <c r="J372" t="str">
        <f t="shared" si="5"/>
        <v>,1630630</v>
      </c>
      <c r="K372" t="s">
        <v>2242</v>
      </c>
    </row>
    <row r="373" ht="15" spans="2:11">
      <c r="B373" s="1" t="s">
        <v>722</v>
      </c>
      <c r="C373" s="1" t="s">
        <v>726</v>
      </c>
      <c r="I373" t="s">
        <v>2249</v>
      </c>
      <c r="J373" t="str">
        <f t="shared" si="5"/>
        <v>,1632191</v>
      </c>
      <c r="K373" t="s">
        <v>2249</v>
      </c>
    </row>
    <row r="374" ht="15" spans="2:11">
      <c r="B374" s="1" t="s">
        <v>784</v>
      </c>
      <c r="C374" s="1" t="s">
        <v>789</v>
      </c>
      <c r="I374" t="s">
        <v>2254</v>
      </c>
      <c r="J374" t="str">
        <f t="shared" si="5"/>
        <v>,1632080</v>
      </c>
      <c r="K374" t="s">
        <v>2254</v>
      </c>
    </row>
    <row r="375" ht="15" spans="2:11">
      <c r="B375" s="1" t="s">
        <v>3285</v>
      </c>
      <c r="C375" s="1" t="s">
        <v>3289</v>
      </c>
      <c r="I375" t="s">
        <v>2257</v>
      </c>
      <c r="J375" t="str">
        <f t="shared" si="5"/>
        <v>,1632899</v>
      </c>
      <c r="K375" t="s">
        <v>2257</v>
      </c>
    </row>
    <row r="376" ht="15" spans="2:11">
      <c r="B376" s="1" t="s">
        <v>1643</v>
      </c>
      <c r="C376" s="1" t="s">
        <v>1649</v>
      </c>
      <c r="I376" t="s">
        <v>2262</v>
      </c>
      <c r="J376" t="str">
        <f t="shared" si="5"/>
        <v>,1626825</v>
      </c>
      <c r="K376" t="s">
        <v>2262</v>
      </c>
    </row>
    <row r="377" ht="15" spans="2:11">
      <c r="B377" s="1" t="s">
        <v>3295</v>
      </c>
      <c r="C377" s="1" t="s">
        <v>3301</v>
      </c>
      <c r="I377" t="s">
        <v>2269</v>
      </c>
      <c r="J377" t="str">
        <f t="shared" si="5"/>
        <v>,1625703</v>
      </c>
      <c r="K377" t="s">
        <v>2269</v>
      </c>
    </row>
    <row r="378" ht="15" spans="2:11">
      <c r="B378" s="1" t="s">
        <v>231</v>
      </c>
      <c r="C378" s="1" t="s">
        <v>236</v>
      </c>
      <c r="I378" t="s">
        <v>2276</v>
      </c>
      <c r="J378" t="str">
        <f t="shared" si="5"/>
        <v>,1628591</v>
      </c>
      <c r="K378" t="s">
        <v>2276</v>
      </c>
    </row>
    <row r="379" ht="15" spans="2:11">
      <c r="B379" s="1" t="s">
        <v>623</v>
      </c>
      <c r="C379" s="1" t="s">
        <v>629</v>
      </c>
      <c r="I379" t="s">
        <v>2282</v>
      </c>
      <c r="J379" t="str">
        <f t="shared" si="5"/>
        <v>,1632217</v>
      </c>
      <c r="K379" t="s">
        <v>2282</v>
      </c>
    </row>
    <row r="380" ht="15" spans="2:11">
      <c r="B380" s="1" t="s">
        <v>337</v>
      </c>
      <c r="C380" s="1" t="s">
        <v>342</v>
      </c>
      <c r="I380" t="s">
        <v>2287</v>
      </c>
      <c r="J380" t="str">
        <f t="shared" si="5"/>
        <v>,1632216</v>
      </c>
      <c r="K380" t="s">
        <v>2287</v>
      </c>
    </row>
    <row r="381" ht="15" spans="2:11">
      <c r="B381" s="1" t="s">
        <v>2439</v>
      </c>
      <c r="C381" s="1" t="s">
        <v>2441</v>
      </c>
      <c r="I381" t="s">
        <v>5556</v>
      </c>
      <c r="J381" t="str">
        <f t="shared" si="5"/>
        <v>,1628630</v>
      </c>
      <c r="K381" t="s">
        <v>5556</v>
      </c>
    </row>
    <row r="382" ht="15" spans="2:11">
      <c r="B382" s="1" t="s">
        <v>1020</v>
      </c>
      <c r="C382" s="1" t="s">
        <v>1026</v>
      </c>
      <c r="I382" t="s">
        <v>2300</v>
      </c>
      <c r="J382" t="str">
        <f t="shared" si="5"/>
        <v>,1632513</v>
      </c>
      <c r="K382" t="s">
        <v>2300</v>
      </c>
    </row>
    <row r="383" ht="15" spans="2:11">
      <c r="B383" s="1" t="s">
        <v>1040</v>
      </c>
      <c r="C383" s="1" t="s">
        <v>1044</v>
      </c>
      <c r="I383" t="s">
        <v>2305</v>
      </c>
      <c r="J383" t="str">
        <f t="shared" si="5"/>
        <v>,1606648</v>
      </c>
      <c r="K383" t="s">
        <v>2305</v>
      </c>
    </row>
    <row r="384" ht="15" spans="2:11">
      <c r="B384" s="1" t="s">
        <v>741</v>
      </c>
      <c r="C384" s="1" t="s">
        <v>745</v>
      </c>
      <c r="I384" t="s">
        <v>2308</v>
      </c>
      <c r="J384" t="str">
        <f t="shared" si="5"/>
        <v>,1620203</v>
      </c>
      <c r="K384" t="s">
        <v>2308</v>
      </c>
    </row>
    <row r="385" ht="15" spans="2:11">
      <c r="B385" s="1" t="s">
        <v>544</v>
      </c>
      <c r="C385" s="1" t="s">
        <v>547</v>
      </c>
      <c r="I385" t="s">
        <v>2313</v>
      </c>
      <c r="J385" t="str">
        <f t="shared" si="5"/>
        <v>,1627284</v>
      </c>
      <c r="K385" t="s">
        <v>2313</v>
      </c>
    </row>
    <row r="386" ht="15" spans="2:11">
      <c r="B386" s="1" t="s">
        <v>673</v>
      </c>
      <c r="C386" s="1" t="s">
        <v>679</v>
      </c>
      <c r="I386" t="s">
        <v>2318</v>
      </c>
      <c r="J386" t="str">
        <f t="shared" ref="J386:J449" si="6">$L$1&amp;I386</f>
        <v>,1631837</v>
      </c>
      <c r="K386" t="s">
        <v>2318</v>
      </c>
    </row>
    <row r="387" ht="15" spans="2:11">
      <c r="B387" s="1" t="s">
        <v>936</v>
      </c>
      <c r="C387" s="1" t="s">
        <v>939</v>
      </c>
      <c r="I387" t="s">
        <v>2324</v>
      </c>
      <c r="J387" t="str">
        <f t="shared" si="6"/>
        <v>,1631724</v>
      </c>
      <c r="K387" t="s">
        <v>2324</v>
      </c>
    </row>
    <row r="388" ht="15" spans="2:11">
      <c r="B388" s="1" t="s">
        <v>1299</v>
      </c>
      <c r="C388" s="1" t="s">
        <v>1302</v>
      </c>
      <c r="I388" t="s">
        <v>2329</v>
      </c>
      <c r="J388" t="str">
        <f t="shared" si="6"/>
        <v>,1626474</v>
      </c>
      <c r="K388" t="s">
        <v>2329</v>
      </c>
    </row>
    <row r="389" ht="15" spans="2:11">
      <c r="B389" s="1" t="s">
        <v>1935</v>
      </c>
      <c r="C389" s="1" t="s">
        <v>1939</v>
      </c>
      <c r="I389" t="s">
        <v>2335</v>
      </c>
      <c r="J389" t="str">
        <f t="shared" si="6"/>
        <v>,1629125</v>
      </c>
      <c r="K389" t="s">
        <v>2335</v>
      </c>
    </row>
    <row r="390" ht="15" spans="2:11">
      <c r="B390" s="1" t="s">
        <v>299</v>
      </c>
      <c r="C390" s="1" t="s">
        <v>304</v>
      </c>
      <c r="I390" t="s">
        <v>2340</v>
      </c>
      <c r="J390" t="str">
        <f t="shared" si="6"/>
        <v>,1623694</v>
      </c>
      <c r="K390" t="s">
        <v>2340</v>
      </c>
    </row>
    <row r="391" ht="15" spans="2:11">
      <c r="B391" s="1" t="s">
        <v>1233</v>
      </c>
      <c r="C391" s="1" t="s">
        <v>1238</v>
      </c>
      <c r="I391" t="s">
        <v>2346</v>
      </c>
      <c r="J391" t="str">
        <f t="shared" si="6"/>
        <v>,1632502</v>
      </c>
      <c r="K391" t="s">
        <v>2346</v>
      </c>
    </row>
    <row r="392" ht="15" spans="2:11">
      <c r="B392" s="1" t="s">
        <v>3159</v>
      </c>
      <c r="C392" s="1" t="s">
        <v>3162</v>
      </c>
      <c r="I392" t="s">
        <v>2350</v>
      </c>
      <c r="J392" t="str">
        <f t="shared" si="6"/>
        <v>,1606654</v>
      </c>
      <c r="K392" t="s">
        <v>2350</v>
      </c>
    </row>
    <row r="393" ht="15" spans="2:11">
      <c r="B393" s="1" t="s">
        <v>1381</v>
      </c>
      <c r="C393" s="1" t="s">
        <v>1387</v>
      </c>
      <c r="I393" t="s">
        <v>2355</v>
      </c>
      <c r="J393" t="str">
        <f t="shared" si="6"/>
        <v>,1631514</v>
      </c>
      <c r="K393" t="s">
        <v>2355</v>
      </c>
    </row>
    <row r="394" ht="15" spans="2:11">
      <c r="B394" s="1" t="s">
        <v>694</v>
      </c>
      <c r="C394" s="1" t="s">
        <v>699</v>
      </c>
      <c r="I394" t="s">
        <v>2362</v>
      </c>
      <c r="J394" t="str">
        <f t="shared" si="6"/>
        <v>,1628582</v>
      </c>
      <c r="K394" t="s">
        <v>2362</v>
      </c>
    </row>
    <row r="395" ht="15" spans="2:11">
      <c r="B395" s="1" t="s">
        <v>495</v>
      </c>
      <c r="C395" s="1" t="s">
        <v>498</v>
      </c>
      <c r="I395" t="s">
        <v>2365</v>
      </c>
      <c r="J395" t="str">
        <f t="shared" si="6"/>
        <v>,1631202</v>
      </c>
      <c r="K395" t="s">
        <v>2365</v>
      </c>
    </row>
    <row r="396" ht="15" spans="2:11">
      <c r="B396" s="1" t="s">
        <v>1695</v>
      </c>
      <c r="C396" s="1" t="s">
        <v>1698</v>
      </c>
      <c r="I396" t="s">
        <v>2368</v>
      </c>
      <c r="J396" t="str">
        <f t="shared" si="6"/>
        <v>,1632796</v>
      </c>
      <c r="K396" t="s">
        <v>2368</v>
      </c>
    </row>
    <row r="397" ht="15" spans="2:11">
      <c r="B397" s="1" t="s">
        <v>242</v>
      </c>
      <c r="C397" s="1" t="s">
        <v>247</v>
      </c>
      <c r="I397" t="s">
        <v>2373</v>
      </c>
      <c r="J397" t="str">
        <f t="shared" si="6"/>
        <v>,1630512</v>
      </c>
      <c r="K397" t="s">
        <v>2373</v>
      </c>
    </row>
    <row r="398" ht="15" spans="2:11">
      <c r="B398" s="1" t="s">
        <v>528</v>
      </c>
      <c r="C398" s="1" t="s">
        <v>534</v>
      </c>
      <c r="I398" t="s">
        <v>2380</v>
      </c>
      <c r="J398" t="str">
        <f t="shared" si="6"/>
        <v>,1626057</v>
      </c>
      <c r="K398" t="s">
        <v>2380</v>
      </c>
    </row>
    <row r="399" ht="15" spans="2:11">
      <c r="B399" s="1" t="s">
        <v>1581</v>
      </c>
      <c r="C399" s="1" t="s">
        <v>1586</v>
      </c>
      <c r="I399" t="s">
        <v>2384</v>
      </c>
      <c r="J399" t="str">
        <f t="shared" si="6"/>
        <v>,1633038</v>
      </c>
      <c r="K399" t="s">
        <v>2384</v>
      </c>
    </row>
    <row r="400" ht="15" spans="2:11">
      <c r="B400" s="1" t="s">
        <v>2773</v>
      </c>
      <c r="C400" s="1" t="s">
        <v>2778</v>
      </c>
      <c r="I400" t="s">
        <v>2388</v>
      </c>
      <c r="J400" t="str">
        <f t="shared" si="6"/>
        <v>,1632237</v>
      </c>
      <c r="K400" t="s">
        <v>2388</v>
      </c>
    </row>
    <row r="401" ht="15" spans="2:11">
      <c r="B401" s="1" t="s">
        <v>977</v>
      </c>
      <c r="C401" s="1" t="s">
        <v>983</v>
      </c>
      <c r="I401" t="s">
        <v>2395</v>
      </c>
      <c r="J401" t="str">
        <f t="shared" si="6"/>
        <v>,1631507</v>
      </c>
      <c r="K401" t="s">
        <v>2395</v>
      </c>
    </row>
    <row r="402" ht="15" spans="2:11">
      <c r="B402" s="1" t="s">
        <v>1027</v>
      </c>
      <c r="C402" s="1" t="s">
        <v>1032</v>
      </c>
      <c r="I402" t="s">
        <v>2398</v>
      </c>
      <c r="J402" t="str">
        <f t="shared" si="6"/>
        <v>,1632875</v>
      </c>
      <c r="K402" t="s">
        <v>2398</v>
      </c>
    </row>
    <row r="403" ht="15" spans="2:11">
      <c r="B403" s="1" t="s">
        <v>548</v>
      </c>
      <c r="C403" s="1" t="s">
        <v>554</v>
      </c>
      <c r="I403" t="s">
        <v>2402</v>
      </c>
      <c r="J403" t="str">
        <f t="shared" si="6"/>
        <v>,1632280</v>
      </c>
      <c r="K403" t="s">
        <v>2402</v>
      </c>
    </row>
    <row r="404" ht="15" spans="2:11">
      <c r="B404" s="1" t="s">
        <v>384</v>
      </c>
      <c r="C404" s="1" t="s">
        <v>390</v>
      </c>
      <c r="I404" t="s">
        <v>2406</v>
      </c>
      <c r="J404" t="str">
        <f t="shared" si="6"/>
        <v>,1632141</v>
      </c>
      <c r="K404" t="s">
        <v>2406</v>
      </c>
    </row>
    <row r="405" ht="15" spans="2:11">
      <c r="B405" s="1" t="s">
        <v>2161</v>
      </c>
      <c r="C405" s="1" t="s">
        <v>2166</v>
      </c>
      <c r="I405" t="s">
        <v>2411</v>
      </c>
      <c r="J405" t="str">
        <f t="shared" si="6"/>
        <v>,1632753</v>
      </c>
      <c r="K405" t="s">
        <v>2411</v>
      </c>
    </row>
    <row r="406" ht="15" spans="2:11">
      <c r="B406" s="1" t="s">
        <v>1274</v>
      </c>
      <c r="C406" s="1" t="s">
        <v>1278</v>
      </c>
      <c r="I406" t="s">
        <v>2418</v>
      </c>
      <c r="J406" t="str">
        <f t="shared" si="6"/>
        <v>,1589239</v>
      </c>
      <c r="K406" t="s">
        <v>2418</v>
      </c>
    </row>
    <row r="407" ht="15" spans="2:11">
      <c r="B407" s="1" t="s">
        <v>700</v>
      </c>
      <c r="C407" s="1" t="s">
        <v>706</v>
      </c>
      <c r="I407" t="s">
        <v>2422</v>
      </c>
      <c r="J407" t="str">
        <f t="shared" si="6"/>
        <v>,1632672</v>
      </c>
      <c r="K407" t="s">
        <v>2422</v>
      </c>
    </row>
    <row r="408" ht="15" spans="2:11">
      <c r="B408" s="1" t="s">
        <v>1469</v>
      </c>
      <c r="C408" s="1" t="s">
        <v>1471</v>
      </c>
      <c r="I408" t="s">
        <v>2428</v>
      </c>
      <c r="J408" t="str">
        <f t="shared" si="6"/>
        <v>,1630326</v>
      </c>
      <c r="K408" t="s">
        <v>2428</v>
      </c>
    </row>
    <row r="409" ht="15" spans="2:11">
      <c r="B409" s="1" t="s">
        <v>668</v>
      </c>
      <c r="C409" s="1" t="s">
        <v>672</v>
      </c>
      <c r="I409" t="s">
        <v>6233</v>
      </c>
      <c r="J409" t="str">
        <f t="shared" si="6"/>
        <v>,1607639</v>
      </c>
      <c r="K409" t="s">
        <v>6233</v>
      </c>
    </row>
    <row r="410" ht="15" spans="2:11">
      <c r="B410" s="1" t="s">
        <v>403</v>
      </c>
      <c r="C410" s="1" t="s">
        <v>408</v>
      </c>
      <c r="I410" t="s">
        <v>2438</v>
      </c>
      <c r="J410" t="str">
        <f t="shared" si="6"/>
        <v>,1632867</v>
      </c>
      <c r="K410" t="s">
        <v>2438</v>
      </c>
    </row>
    <row r="411" ht="15" spans="2:11">
      <c r="B411" s="1" t="s">
        <v>1615</v>
      </c>
      <c r="C411" s="1" t="s">
        <v>1620</v>
      </c>
      <c r="I411" t="s">
        <v>2441</v>
      </c>
      <c r="J411" t="str">
        <f t="shared" si="6"/>
        <v>,1629962</v>
      </c>
      <c r="K411" t="s">
        <v>2441</v>
      </c>
    </row>
    <row r="412" ht="15" spans="2:11">
      <c r="B412" s="1" t="s">
        <v>891</v>
      </c>
      <c r="C412" s="1" t="s">
        <v>896</v>
      </c>
      <c r="I412" t="s">
        <v>2445</v>
      </c>
      <c r="J412" t="str">
        <f t="shared" si="6"/>
        <v>,1628931</v>
      </c>
      <c r="K412" t="s">
        <v>2445</v>
      </c>
    </row>
    <row r="413" ht="15" spans="2:11">
      <c r="B413" s="1" t="s">
        <v>1338</v>
      </c>
      <c r="C413" s="1" t="s">
        <v>1343</v>
      </c>
      <c r="I413" t="s">
        <v>6304</v>
      </c>
      <c r="J413" t="str">
        <f t="shared" si="6"/>
        <v>,1603701</v>
      </c>
      <c r="K413" t="s">
        <v>6304</v>
      </c>
    </row>
    <row r="414" ht="15" spans="2:11">
      <c r="B414" s="1" t="s">
        <v>161</v>
      </c>
      <c r="C414" s="1" t="s">
        <v>166</v>
      </c>
      <c r="I414" t="s">
        <v>2456</v>
      </c>
      <c r="J414" t="str">
        <f t="shared" si="6"/>
        <v>,1631862</v>
      </c>
      <c r="K414" t="s">
        <v>2456</v>
      </c>
    </row>
    <row r="415" ht="15" spans="2:11">
      <c r="B415" s="1" t="s">
        <v>630</v>
      </c>
      <c r="C415" s="1" t="s">
        <v>634</v>
      </c>
      <c r="I415" t="s">
        <v>2461</v>
      </c>
      <c r="J415" t="str">
        <f t="shared" si="6"/>
        <v>,1604721</v>
      </c>
      <c r="K415" t="s">
        <v>2461</v>
      </c>
    </row>
    <row r="416" ht="15" spans="2:11">
      <c r="B416" s="1" t="s">
        <v>1526</v>
      </c>
      <c r="C416" s="1" t="s">
        <v>1531</v>
      </c>
      <c r="I416" t="s">
        <v>2465</v>
      </c>
      <c r="J416" t="str">
        <f t="shared" si="6"/>
        <v>,1632794</v>
      </c>
      <c r="K416" t="s">
        <v>2465</v>
      </c>
    </row>
    <row r="417" ht="15" spans="2:11">
      <c r="B417" s="1" t="s">
        <v>1146</v>
      </c>
      <c r="C417" s="1" t="s">
        <v>1151</v>
      </c>
      <c r="I417" t="s">
        <v>2470</v>
      </c>
      <c r="J417" t="str">
        <f t="shared" si="6"/>
        <v>,1631695</v>
      </c>
      <c r="K417" t="s">
        <v>2470</v>
      </c>
    </row>
    <row r="418" ht="15" spans="2:11">
      <c r="B418" s="1" t="s">
        <v>3621</v>
      </c>
      <c r="C418" s="1" t="s">
        <v>3626</v>
      </c>
      <c r="I418" t="s">
        <v>2476</v>
      </c>
      <c r="J418" t="str">
        <f t="shared" si="6"/>
        <v>,1633009</v>
      </c>
      <c r="K418" t="s">
        <v>2476</v>
      </c>
    </row>
    <row r="419" ht="15" spans="2:11">
      <c r="B419" s="1" t="s">
        <v>2330</v>
      </c>
      <c r="C419" s="1" t="s">
        <v>2335</v>
      </c>
      <c r="I419" t="s">
        <v>2483</v>
      </c>
      <c r="J419" t="str">
        <f t="shared" si="6"/>
        <v>,1606133</v>
      </c>
      <c r="K419" t="s">
        <v>2483</v>
      </c>
    </row>
    <row r="420" ht="15" spans="2:11">
      <c r="B420" s="1" t="s">
        <v>1499</v>
      </c>
      <c r="C420" s="1" t="s">
        <v>1506</v>
      </c>
      <c r="I420" t="s">
        <v>2488</v>
      </c>
      <c r="J420" t="str">
        <f t="shared" si="6"/>
        <v>,1633312</v>
      </c>
      <c r="K420" t="s">
        <v>2488</v>
      </c>
    </row>
    <row r="421" ht="15" spans="2:11">
      <c r="B421" s="1" t="s">
        <v>1549</v>
      </c>
      <c r="C421" s="1" t="s">
        <v>1555</v>
      </c>
      <c r="I421" t="s">
        <v>2495</v>
      </c>
      <c r="J421" t="str">
        <f t="shared" si="6"/>
        <v>,1632441</v>
      </c>
      <c r="K421" t="s">
        <v>2495</v>
      </c>
    </row>
    <row r="422" ht="15" spans="2:11">
      <c r="B422" s="1" t="s">
        <v>707</v>
      </c>
      <c r="C422" s="1" t="s">
        <v>710</v>
      </c>
      <c r="I422" t="s">
        <v>2502</v>
      </c>
      <c r="J422" t="str">
        <f t="shared" si="6"/>
        <v>,1622113</v>
      </c>
      <c r="K422" t="s">
        <v>2502</v>
      </c>
    </row>
    <row r="423" ht="15" spans="2:11">
      <c r="B423" s="1" t="s">
        <v>1929</v>
      </c>
      <c r="C423" s="1" t="s">
        <v>1934</v>
      </c>
      <c r="I423" t="s">
        <v>2508</v>
      </c>
      <c r="J423" t="str">
        <f t="shared" si="6"/>
        <v>,1633733</v>
      </c>
      <c r="K423" t="s">
        <v>2508</v>
      </c>
    </row>
    <row r="424" ht="15" spans="2:11">
      <c r="B424" s="1" t="s">
        <v>3999</v>
      </c>
      <c r="C424" s="1" t="s">
        <v>4003</v>
      </c>
      <c r="I424" t="s">
        <v>2512</v>
      </c>
      <c r="J424" t="str">
        <f t="shared" si="6"/>
        <v>,1631516</v>
      </c>
      <c r="K424" t="s">
        <v>2512</v>
      </c>
    </row>
    <row r="425" ht="15" spans="2:11">
      <c r="B425" s="1" t="s">
        <v>2442</v>
      </c>
      <c r="C425" s="1" t="s">
        <v>2445</v>
      </c>
      <c r="I425" t="s">
        <v>2517</v>
      </c>
      <c r="J425" t="str">
        <f t="shared" si="6"/>
        <v>,1632439</v>
      </c>
      <c r="K425" t="s">
        <v>2517</v>
      </c>
    </row>
    <row r="426" ht="15" spans="2:11">
      <c r="B426" s="1" t="s">
        <v>2615</v>
      </c>
      <c r="C426" s="1" t="s">
        <v>2619</v>
      </c>
      <c r="I426" t="s">
        <v>2520</v>
      </c>
      <c r="J426" t="str">
        <f t="shared" si="6"/>
        <v>,1633583</v>
      </c>
      <c r="K426" t="s">
        <v>2520</v>
      </c>
    </row>
    <row r="427" ht="15" spans="2:11">
      <c r="B427" s="1" t="s">
        <v>397</v>
      </c>
      <c r="C427" s="1" t="s">
        <v>402</v>
      </c>
      <c r="I427" t="s">
        <v>2526</v>
      </c>
      <c r="J427" t="str">
        <f t="shared" si="6"/>
        <v>,1633031</v>
      </c>
      <c r="K427" t="s">
        <v>2526</v>
      </c>
    </row>
    <row r="428" ht="15" spans="2:11">
      <c r="B428" s="1" t="s">
        <v>3095</v>
      </c>
      <c r="C428" s="1" t="s">
        <v>3098</v>
      </c>
      <c r="I428" t="s">
        <v>2530</v>
      </c>
      <c r="J428" t="str">
        <f t="shared" si="6"/>
        <v>,1634068</v>
      </c>
      <c r="K428" t="s">
        <v>2530</v>
      </c>
    </row>
    <row r="429" ht="15" spans="2:11">
      <c r="B429" s="1" t="s">
        <v>2112</v>
      </c>
      <c r="C429" s="1" t="s">
        <v>2117</v>
      </c>
      <c r="I429" t="s">
        <v>2535</v>
      </c>
      <c r="J429" t="str">
        <f t="shared" si="6"/>
        <v>,1633666</v>
      </c>
      <c r="K429" t="s">
        <v>2535</v>
      </c>
    </row>
    <row r="430" ht="15" spans="2:11">
      <c r="B430" s="1" t="s">
        <v>2925</v>
      </c>
      <c r="C430" s="1" t="s">
        <v>2929</v>
      </c>
      <c r="I430" t="s">
        <v>2541</v>
      </c>
      <c r="J430" t="str">
        <f t="shared" si="6"/>
        <v>,1624996</v>
      </c>
      <c r="K430" t="s">
        <v>2541</v>
      </c>
    </row>
    <row r="431" ht="15" spans="2:11">
      <c r="B431" s="1" t="s">
        <v>913</v>
      </c>
      <c r="C431" s="1" t="s">
        <v>918</v>
      </c>
      <c r="I431" t="s">
        <v>2545</v>
      </c>
      <c r="J431" t="str">
        <f t="shared" si="6"/>
        <v>,1624172</v>
      </c>
      <c r="K431" t="s">
        <v>2545</v>
      </c>
    </row>
    <row r="432" ht="15" spans="2:11">
      <c r="B432" s="1" t="s">
        <v>2192</v>
      </c>
      <c r="C432" s="1" t="s">
        <v>2198</v>
      </c>
      <c r="I432" t="s">
        <v>2551</v>
      </c>
      <c r="J432" t="str">
        <f t="shared" si="6"/>
        <v>,1632259</v>
      </c>
      <c r="K432" t="s">
        <v>2551</v>
      </c>
    </row>
    <row r="433" ht="15" spans="2:11">
      <c r="B433" s="1" t="s">
        <v>767</v>
      </c>
      <c r="C433" s="1" t="s">
        <v>771</v>
      </c>
      <c r="I433" t="s">
        <v>2557</v>
      </c>
      <c r="J433" t="str">
        <f t="shared" si="6"/>
        <v>,1631265</v>
      </c>
      <c r="K433" t="s">
        <v>2557</v>
      </c>
    </row>
    <row r="434" ht="15" spans="2:11">
      <c r="B434" s="1" t="s">
        <v>1847</v>
      </c>
      <c r="C434" s="1" t="s">
        <v>1851</v>
      </c>
      <c r="I434" t="s">
        <v>2560</v>
      </c>
      <c r="J434" t="str">
        <f t="shared" si="6"/>
        <v>,1633575</v>
      </c>
      <c r="K434" t="s">
        <v>2560</v>
      </c>
    </row>
    <row r="435" ht="15" spans="2:11">
      <c r="B435" s="1" t="s">
        <v>2288</v>
      </c>
      <c r="C435" s="1" t="s">
        <v>5556</v>
      </c>
      <c r="I435" t="s">
        <v>2567</v>
      </c>
      <c r="J435" t="str">
        <f t="shared" si="6"/>
        <v>,1631053</v>
      </c>
      <c r="K435" t="s">
        <v>2567</v>
      </c>
    </row>
    <row r="436" ht="15" spans="2:11">
      <c r="B436" s="1" t="s">
        <v>608</v>
      </c>
      <c r="C436" s="1" t="s">
        <v>613</v>
      </c>
      <c r="I436" t="s">
        <v>2572</v>
      </c>
      <c r="J436" t="str">
        <f t="shared" si="6"/>
        <v>,1624785</v>
      </c>
      <c r="K436" t="s">
        <v>2572</v>
      </c>
    </row>
    <row r="437" ht="15" spans="2:11">
      <c r="B437" s="1" t="s">
        <v>3459</v>
      </c>
      <c r="C437" s="1" t="s">
        <v>3465</v>
      </c>
      <c r="I437" t="s">
        <v>2576</v>
      </c>
      <c r="J437" t="str">
        <f t="shared" si="6"/>
        <v>,1620821</v>
      </c>
      <c r="K437" t="s">
        <v>2576</v>
      </c>
    </row>
    <row r="438" ht="15" spans="2:11">
      <c r="B438" s="1" t="s">
        <v>2270</v>
      </c>
      <c r="C438" s="1" t="s">
        <v>2276</v>
      </c>
      <c r="I438" t="s">
        <v>2582</v>
      </c>
      <c r="J438" t="str">
        <f t="shared" si="6"/>
        <v>,1631680</v>
      </c>
      <c r="K438" t="s">
        <v>2582</v>
      </c>
    </row>
    <row r="439" ht="15" spans="2:11">
      <c r="B439" s="1" t="s">
        <v>2356</v>
      </c>
      <c r="C439" s="1" t="s">
        <v>2362</v>
      </c>
      <c r="I439" t="s">
        <v>2589</v>
      </c>
      <c r="J439" t="str">
        <f t="shared" si="6"/>
        <v>,1627330</v>
      </c>
      <c r="K439" t="s">
        <v>2589</v>
      </c>
    </row>
    <row r="440" ht="15" spans="2:11">
      <c r="B440" s="1" t="s">
        <v>858</v>
      </c>
      <c r="C440" s="1" t="s">
        <v>861</v>
      </c>
      <c r="I440" t="s">
        <v>2594</v>
      </c>
      <c r="J440" t="str">
        <f t="shared" si="6"/>
        <v>,1603737</v>
      </c>
      <c r="K440" t="s">
        <v>2594</v>
      </c>
    </row>
    <row r="441" ht="15" spans="2:11">
      <c r="B441" s="1" t="s">
        <v>248</v>
      </c>
      <c r="C441" s="1" t="s">
        <v>254</v>
      </c>
      <c r="I441" t="s">
        <v>2599</v>
      </c>
      <c r="J441" t="str">
        <f t="shared" si="6"/>
        <v>,1627998</v>
      </c>
      <c r="K441" t="s">
        <v>2599</v>
      </c>
    </row>
    <row r="442" ht="15" spans="2:11">
      <c r="B442" s="1" t="s">
        <v>929</v>
      </c>
      <c r="C442" s="1" t="s">
        <v>935</v>
      </c>
      <c r="I442" t="s">
        <v>2606</v>
      </c>
      <c r="J442" t="str">
        <f t="shared" si="6"/>
        <v>,1620505</v>
      </c>
      <c r="K442" t="s">
        <v>2606</v>
      </c>
    </row>
    <row r="443" ht="15" spans="2:11">
      <c r="B443" s="1" t="s">
        <v>812</v>
      </c>
      <c r="C443" s="1" t="s">
        <v>818</v>
      </c>
      <c r="I443" t="s">
        <v>2611</v>
      </c>
      <c r="J443" t="str">
        <f t="shared" si="6"/>
        <v>,1633814</v>
      </c>
      <c r="K443" t="s">
        <v>2611</v>
      </c>
    </row>
    <row r="444" ht="15" spans="2:11">
      <c r="B444" s="1" t="s">
        <v>474</v>
      </c>
      <c r="C444" s="1" t="s">
        <v>480</v>
      </c>
      <c r="I444" t="s">
        <v>2614</v>
      </c>
      <c r="J444" t="str">
        <f t="shared" si="6"/>
        <v>,1633957</v>
      </c>
      <c r="K444" t="s">
        <v>2614</v>
      </c>
    </row>
    <row r="445" ht="15" spans="2:11">
      <c r="B445" s="1" t="s">
        <v>1439</v>
      </c>
      <c r="C445" s="1" t="s">
        <v>1444</v>
      </c>
      <c r="I445" t="s">
        <v>2619</v>
      </c>
      <c r="J445" t="str">
        <f t="shared" si="6"/>
        <v>,1628921</v>
      </c>
      <c r="K445" t="s">
        <v>2619</v>
      </c>
    </row>
    <row r="446" ht="15" spans="2:11">
      <c r="B446" s="1" t="s">
        <v>200</v>
      </c>
      <c r="C446" s="1" t="s">
        <v>205</v>
      </c>
      <c r="I446" t="s">
        <v>2626</v>
      </c>
      <c r="J446" t="str">
        <f t="shared" si="6"/>
        <v>,1625906</v>
      </c>
      <c r="K446" t="s">
        <v>2626</v>
      </c>
    </row>
    <row r="447" ht="15" spans="2:11">
      <c r="B447" s="1" t="s">
        <v>2675</v>
      </c>
      <c r="C447" s="1" t="s">
        <v>2681</v>
      </c>
      <c r="I447" t="s">
        <v>2630</v>
      </c>
      <c r="J447" t="str">
        <f t="shared" si="6"/>
        <v>,1634214</v>
      </c>
      <c r="K447" t="s">
        <v>2630</v>
      </c>
    </row>
    <row r="448" ht="15" spans="2:11">
      <c r="B448" s="1" t="s">
        <v>2038</v>
      </c>
      <c r="C448" s="1" t="s">
        <v>2044</v>
      </c>
      <c r="I448" t="s">
        <v>2635</v>
      </c>
      <c r="J448" t="str">
        <f t="shared" si="6"/>
        <v>,1630066</v>
      </c>
      <c r="K448" t="s">
        <v>2635</v>
      </c>
    </row>
    <row r="449" ht="15" spans="2:11">
      <c r="B449" s="1" t="s">
        <v>2792</v>
      </c>
      <c r="C449" s="1" t="s">
        <v>2795</v>
      </c>
      <c r="I449" t="s">
        <v>2640</v>
      </c>
      <c r="J449" t="str">
        <f t="shared" si="6"/>
        <v>,1630795</v>
      </c>
      <c r="K449" t="s">
        <v>2640</v>
      </c>
    </row>
    <row r="450" ht="15" spans="2:11">
      <c r="B450" s="1" t="s">
        <v>510</v>
      </c>
      <c r="C450" s="1" t="s">
        <v>515</v>
      </c>
      <c r="I450" t="s">
        <v>2642</v>
      </c>
      <c r="J450" t="str">
        <f t="shared" ref="J450:J513" si="7">$L$1&amp;I450</f>
        <v>,1618510</v>
      </c>
      <c r="K450" t="s">
        <v>2642</v>
      </c>
    </row>
    <row r="451" ht="15" spans="2:11">
      <c r="B451" s="1" t="s">
        <v>2595</v>
      </c>
      <c r="C451" s="1" t="s">
        <v>2599</v>
      </c>
      <c r="I451" t="s">
        <v>6484</v>
      </c>
      <c r="J451" t="str">
        <f t="shared" si="7"/>
        <v>,1552182</v>
      </c>
      <c r="K451" t="s">
        <v>6484</v>
      </c>
    </row>
    <row r="452" ht="15" spans="2:11">
      <c r="B452" s="1" t="s">
        <v>1434</v>
      </c>
      <c r="C452" s="1" t="s">
        <v>1438</v>
      </c>
      <c r="I452" t="s">
        <v>2652</v>
      </c>
      <c r="J452" t="str">
        <f t="shared" si="7"/>
        <v>,1609688</v>
      </c>
      <c r="K452" t="s">
        <v>2652</v>
      </c>
    </row>
    <row r="453" ht="15" spans="2:11">
      <c r="B453" s="1" t="s">
        <v>954</v>
      </c>
      <c r="C453" s="1" t="s">
        <v>955</v>
      </c>
      <c r="I453" t="s">
        <v>2656</v>
      </c>
      <c r="J453" t="str">
        <f t="shared" si="7"/>
        <v>,1634120</v>
      </c>
      <c r="K453" t="s">
        <v>2656</v>
      </c>
    </row>
    <row r="454" ht="15" spans="2:11">
      <c r="B454" s="1" t="s">
        <v>3483</v>
      </c>
      <c r="C454" s="1" t="s">
        <v>3486</v>
      </c>
      <c r="I454" t="s">
        <v>6436</v>
      </c>
      <c r="J454" t="str">
        <f t="shared" si="7"/>
        <v>,1564154</v>
      </c>
      <c r="K454" t="s">
        <v>6436</v>
      </c>
    </row>
    <row r="455" ht="15" spans="2:11">
      <c r="B455" s="1" t="s">
        <v>2941</v>
      </c>
      <c r="C455" s="1" t="s">
        <v>2944</v>
      </c>
      <c r="I455" t="s">
        <v>2667</v>
      </c>
      <c r="J455" t="str">
        <f t="shared" si="7"/>
        <v>,1624278</v>
      </c>
      <c r="K455" t="s">
        <v>2667</v>
      </c>
    </row>
    <row r="456" ht="15" spans="2:11">
      <c r="B456" s="1" t="s">
        <v>1888</v>
      </c>
      <c r="C456" s="1" t="s">
        <v>1894</v>
      </c>
      <c r="I456" t="s">
        <v>2674</v>
      </c>
      <c r="J456" t="str">
        <f t="shared" si="7"/>
        <v>,1603888</v>
      </c>
      <c r="K456" t="s">
        <v>2674</v>
      </c>
    </row>
    <row r="457" ht="15" spans="2:11">
      <c r="B457" s="1" t="s">
        <v>456</v>
      </c>
      <c r="C457" s="1" t="s">
        <v>461</v>
      </c>
      <c r="I457" t="s">
        <v>2681</v>
      </c>
      <c r="J457" t="str">
        <f t="shared" si="7"/>
        <v>,1628084</v>
      </c>
      <c r="K457" t="s">
        <v>2681</v>
      </c>
    </row>
    <row r="458" ht="15" spans="2:11">
      <c r="B458" s="1" t="s">
        <v>1969</v>
      </c>
      <c r="C458" s="1" t="s">
        <v>1975</v>
      </c>
      <c r="I458" t="s">
        <v>2688</v>
      </c>
      <c r="J458" t="str">
        <f t="shared" si="7"/>
        <v>,1633808</v>
      </c>
      <c r="K458" t="s">
        <v>2688</v>
      </c>
    </row>
    <row r="459" ht="15" spans="2:11">
      <c r="B459" s="1" t="s">
        <v>5634</v>
      </c>
      <c r="C459" s="1" t="s">
        <v>5633</v>
      </c>
      <c r="I459" t="s">
        <v>2694</v>
      </c>
      <c r="J459" t="str">
        <f t="shared" si="7"/>
        <v>,1633139</v>
      </c>
      <c r="K459" t="s">
        <v>2694</v>
      </c>
    </row>
    <row r="460" ht="15" spans="2:11">
      <c r="B460" s="1" t="s">
        <v>1776</v>
      </c>
      <c r="C460" s="1" t="s">
        <v>1782</v>
      </c>
      <c r="I460" t="s">
        <v>2698</v>
      </c>
      <c r="J460" t="str">
        <f t="shared" si="7"/>
        <v>,1633735</v>
      </c>
      <c r="K460" t="s">
        <v>2698</v>
      </c>
    </row>
    <row r="461" ht="15" spans="2:11">
      <c r="B461" s="1" t="s">
        <v>3275</v>
      </c>
      <c r="C461" s="1" t="s">
        <v>3278</v>
      </c>
      <c r="I461" t="s">
        <v>2704</v>
      </c>
      <c r="J461" t="str">
        <f t="shared" si="7"/>
        <v>,1633714</v>
      </c>
      <c r="K461" t="s">
        <v>2704</v>
      </c>
    </row>
    <row r="462" ht="15" spans="2:11">
      <c r="B462" s="1" t="s">
        <v>3503</v>
      </c>
      <c r="C462" s="1" t="s">
        <v>3506</v>
      </c>
      <c r="I462" t="s">
        <v>2710</v>
      </c>
      <c r="J462" t="str">
        <f t="shared" si="7"/>
        <v>,1633135</v>
      </c>
      <c r="K462" t="s">
        <v>2710</v>
      </c>
    </row>
    <row r="463" ht="15" spans="2:11">
      <c r="B463" s="1" t="s">
        <v>1476</v>
      </c>
      <c r="C463" s="1" t="s">
        <v>1481</v>
      </c>
      <c r="I463" t="s">
        <v>2716</v>
      </c>
      <c r="J463" t="str">
        <f t="shared" si="7"/>
        <v>,1633409</v>
      </c>
      <c r="K463" t="s">
        <v>2716</v>
      </c>
    </row>
    <row r="464" ht="15" spans="2:11">
      <c r="B464" s="1" t="s">
        <v>5651</v>
      </c>
      <c r="C464" s="1" t="s">
        <v>5650</v>
      </c>
      <c r="I464" t="s">
        <v>2721</v>
      </c>
      <c r="J464" t="str">
        <f t="shared" si="7"/>
        <v>,1631843</v>
      </c>
      <c r="K464" t="s">
        <v>2721</v>
      </c>
    </row>
    <row r="465" ht="15" spans="2:11">
      <c r="B465" s="1" t="s">
        <v>3262</v>
      </c>
      <c r="C465" s="1" t="s">
        <v>3265</v>
      </c>
      <c r="I465" t="s">
        <v>2728</v>
      </c>
      <c r="J465" t="str">
        <f t="shared" si="7"/>
        <v>,1621899</v>
      </c>
      <c r="K465" t="s">
        <v>2728</v>
      </c>
    </row>
    <row r="466" ht="15" spans="2:11">
      <c r="B466" s="1" t="s">
        <v>868</v>
      </c>
      <c r="C466" s="1" t="s">
        <v>874</v>
      </c>
      <c r="I466" t="s">
        <v>2734</v>
      </c>
      <c r="J466" t="str">
        <f t="shared" si="7"/>
        <v>,1633747</v>
      </c>
      <c r="K466" t="s">
        <v>2734</v>
      </c>
    </row>
    <row r="467" ht="15" spans="2:11">
      <c r="B467" s="1" t="s">
        <v>5665</v>
      </c>
      <c r="C467" s="1" t="s">
        <v>5664</v>
      </c>
      <c r="I467" t="s">
        <v>2739</v>
      </c>
      <c r="J467" t="str">
        <f t="shared" si="7"/>
        <v>,1630842</v>
      </c>
      <c r="K467" t="s">
        <v>2739</v>
      </c>
    </row>
    <row r="468" ht="15" spans="2:11">
      <c r="B468" s="1" t="s">
        <v>3405</v>
      </c>
      <c r="C468" s="1" t="s">
        <v>3411</v>
      </c>
      <c r="I468" t="s">
        <v>2746</v>
      </c>
      <c r="J468" t="str">
        <f t="shared" si="7"/>
        <v>,1632660</v>
      </c>
      <c r="K468" t="s">
        <v>2746</v>
      </c>
    </row>
    <row r="469" ht="15" spans="2:11">
      <c r="B469" s="1" t="s">
        <v>3136</v>
      </c>
      <c r="C469" s="1" t="s">
        <v>3140</v>
      </c>
      <c r="I469" t="s">
        <v>2753</v>
      </c>
      <c r="J469" t="str">
        <f t="shared" si="7"/>
        <v>,1631425</v>
      </c>
      <c r="K469" t="s">
        <v>2753</v>
      </c>
    </row>
    <row r="470" ht="15" spans="2:11">
      <c r="B470" s="1" t="s">
        <v>1356</v>
      </c>
      <c r="C470" s="1" t="s">
        <v>1361</v>
      </c>
      <c r="I470" t="s">
        <v>6292</v>
      </c>
      <c r="J470" t="str">
        <f t="shared" si="7"/>
        <v>,1604057</v>
      </c>
      <c r="K470" t="s">
        <v>6292</v>
      </c>
    </row>
    <row r="471" ht="15" spans="2:11">
      <c r="B471" s="1" t="s">
        <v>2583</v>
      </c>
      <c r="C471" s="1" t="s">
        <v>2589</v>
      </c>
      <c r="I471" t="s">
        <v>2763</v>
      </c>
      <c r="J471" t="str">
        <f t="shared" si="7"/>
        <v>,1631924</v>
      </c>
      <c r="K471" t="s">
        <v>2763</v>
      </c>
    </row>
    <row r="472" ht="15" spans="2:11">
      <c r="B472" s="1" t="s">
        <v>2309</v>
      </c>
      <c r="C472" s="1" t="s">
        <v>2313</v>
      </c>
      <c r="I472" t="s">
        <v>2767</v>
      </c>
      <c r="J472" t="str">
        <f t="shared" si="7"/>
        <v>,1632501</v>
      </c>
      <c r="K472" t="s">
        <v>2767</v>
      </c>
    </row>
    <row r="473" ht="15" spans="2:11">
      <c r="B473" s="1" t="s">
        <v>946</v>
      </c>
      <c r="C473" s="1" t="s">
        <v>949</v>
      </c>
      <c r="I473" t="s">
        <v>2772</v>
      </c>
      <c r="J473" t="str">
        <f t="shared" si="7"/>
        <v>,1620508</v>
      </c>
      <c r="K473" t="s">
        <v>2772</v>
      </c>
    </row>
    <row r="474" ht="15" spans="2:11">
      <c r="B474" s="1" t="s">
        <v>3466</v>
      </c>
      <c r="C474" s="1" t="s">
        <v>3469</v>
      </c>
      <c r="I474" t="s">
        <v>2778</v>
      </c>
      <c r="J474" t="str">
        <f t="shared" si="7"/>
        <v>,1629636</v>
      </c>
      <c r="K474" t="s">
        <v>2778</v>
      </c>
    </row>
    <row r="475" ht="15" spans="2:11">
      <c r="B475" s="1" t="s">
        <v>3957</v>
      </c>
      <c r="C475" s="1" t="s">
        <v>3960</v>
      </c>
      <c r="I475" t="s">
        <v>2783</v>
      </c>
      <c r="J475" t="str">
        <f t="shared" si="7"/>
        <v>,1626439</v>
      </c>
      <c r="K475" t="s">
        <v>2783</v>
      </c>
    </row>
    <row r="476" ht="15" spans="2:11">
      <c r="B476" s="1" t="s">
        <v>187</v>
      </c>
      <c r="C476" s="1" t="s">
        <v>192</v>
      </c>
      <c r="I476" t="s">
        <v>2787</v>
      </c>
      <c r="J476" t="str">
        <f t="shared" si="7"/>
        <v>,1624050</v>
      </c>
      <c r="K476" t="s">
        <v>2787</v>
      </c>
    </row>
    <row r="477" ht="15" spans="2:11">
      <c r="B477" s="1" t="s">
        <v>3650</v>
      </c>
      <c r="C477" s="1" t="s">
        <v>3654</v>
      </c>
      <c r="I477" t="s">
        <v>6281</v>
      </c>
      <c r="J477" t="str">
        <f t="shared" si="7"/>
        <v>,1604838</v>
      </c>
      <c r="K477" t="s">
        <v>6281</v>
      </c>
    </row>
    <row r="478" ht="15" spans="2:11">
      <c r="B478" s="1" t="s">
        <v>193</v>
      </c>
      <c r="C478" s="1" t="s">
        <v>199</v>
      </c>
      <c r="I478" t="s">
        <v>2795</v>
      </c>
      <c r="J478" t="str">
        <f t="shared" si="7"/>
        <v>,1628017</v>
      </c>
      <c r="K478" t="s">
        <v>2795</v>
      </c>
    </row>
    <row r="479" ht="15" spans="2:11">
      <c r="B479" s="1" t="s">
        <v>363</v>
      </c>
      <c r="C479" s="1" t="s">
        <v>366</v>
      </c>
      <c r="I479" t="s">
        <v>2802</v>
      </c>
      <c r="J479" t="str">
        <f t="shared" si="7"/>
        <v>,1632778</v>
      </c>
      <c r="K479" t="s">
        <v>2802</v>
      </c>
    </row>
    <row r="480" ht="15" spans="2:11">
      <c r="B480" s="1" t="s">
        <v>852</v>
      </c>
      <c r="C480" s="1" t="s">
        <v>857</v>
      </c>
      <c r="I480" t="s">
        <v>2806</v>
      </c>
      <c r="J480" t="str">
        <f t="shared" si="7"/>
        <v>,1623129</v>
      </c>
      <c r="K480" t="s">
        <v>2806</v>
      </c>
    </row>
    <row r="481" ht="15" spans="2:11">
      <c r="B481" s="1" t="s">
        <v>5708</v>
      </c>
      <c r="C481" s="1" t="s">
        <v>5707</v>
      </c>
      <c r="I481" t="s">
        <v>2811</v>
      </c>
      <c r="J481" t="str">
        <f t="shared" si="7"/>
        <v>,1633449</v>
      </c>
      <c r="K481" t="s">
        <v>2811</v>
      </c>
    </row>
    <row r="482" ht="15" spans="2:11">
      <c r="B482" s="1" t="s">
        <v>2258</v>
      </c>
      <c r="C482" s="1" t="s">
        <v>2262</v>
      </c>
      <c r="I482" t="s">
        <v>2817</v>
      </c>
      <c r="J482" t="str">
        <f t="shared" si="7"/>
        <v>,1631638</v>
      </c>
      <c r="K482" t="s">
        <v>2817</v>
      </c>
    </row>
    <row r="483" ht="15" spans="2:11">
      <c r="B483" s="1" t="s">
        <v>1416</v>
      </c>
      <c r="C483" s="1" t="s">
        <v>1420</v>
      </c>
      <c r="I483" t="s">
        <v>2824</v>
      </c>
      <c r="J483" t="str">
        <f t="shared" si="7"/>
        <v>,1633806</v>
      </c>
      <c r="K483" t="s">
        <v>2824</v>
      </c>
    </row>
    <row r="484" ht="15" spans="2:11">
      <c r="B484" s="1" t="s">
        <v>923</v>
      </c>
      <c r="C484" s="1" t="s">
        <v>928</v>
      </c>
      <c r="I484" t="s">
        <v>2831</v>
      </c>
      <c r="J484" t="str">
        <f t="shared" si="7"/>
        <v>,1632637</v>
      </c>
      <c r="K484" t="s">
        <v>2831</v>
      </c>
    </row>
    <row r="485" ht="15" spans="2:11">
      <c r="B485" s="1" t="s">
        <v>288</v>
      </c>
      <c r="C485" s="1" t="s">
        <v>294</v>
      </c>
      <c r="I485" t="s">
        <v>2835</v>
      </c>
      <c r="J485" t="str">
        <f t="shared" si="7"/>
        <v>,1619807</v>
      </c>
      <c r="K485" t="s">
        <v>2835</v>
      </c>
    </row>
    <row r="486" ht="15" spans="2:11">
      <c r="B486" s="1" t="s">
        <v>3238</v>
      </c>
      <c r="C486" s="1" t="s">
        <v>3243</v>
      </c>
      <c r="I486" t="s">
        <v>2839</v>
      </c>
      <c r="J486" t="str">
        <f t="shared" si="7"/>
        <v>,1626279</v>
      </c>
      <c r="K486" t="s">
        <v>2839</v>
      </c>
    </row>
    <row r="487" ht="15" spans="2:11">
      <c r="B487" s="1" t="s">
        <v>2084</v>
      </c>
      <c r="C487" s="1" t="s">
        <v>2090</v>
      </c>
      <c r="I487" t="s">
        <v>2844</v>
      </c>
      <c r="J487" t="str">
        <f t="shared" si="7"/>
        <v>,1631330</v>
      </c>
      <c r="K487" t="s">
        <v>2844</v>
      </c>
    </row>
    <row r="488" ht="15" spans="2:11">
      <c r="B488" s="1" t="s">
        <v>2325</v>
      </c>
      <c r="C488" s="1" t="s">
        <v>2329</v>
      </c>
      <c r="I488" t="s">
        <v>2850</v>
      </c>
      <c r="J488" t="str">
        <f t="shared" si="7"/>
        <v>,1623042</v>
      </c>
      <c r="K488" t="s">
        <v>2850</v>
      </c>
    </row>
    <row r="489" ht="15" spans="2:11">
      <c r="B489" s="1" t="s">
        <v>2144</v>
      </c>
      <c r="C489" s="1" t="s">
        <v>2149</v>
      </c>
      <c r="I489" t="s">
        <v>2857</v>
      </c>
      <c r="J489" t="str">
        <f t="shared" si="7"/>
        <v>,1633558</v>
      </c>
      <c r="K489" t="s">
        <v>2857</v>
      </c>
    </row>
    <row r="490" ht="15" spans="2:11">
      <c r="B490" s="1" t="s">
        <v>2779</v>
      </c>
      <c r="C490" s="1" t="s">
        <v>2783</v>
      </c>
      <c r="I490" t="s">
        <v>2862</v>
      </c>
      <c r="J490" t="str">
        <f t="shared" si="7"/>
        <v>,1573982</v>
      </c>
      <c r="K490" t="s">
        <v>2862</v>
      </c>
    </row>
    <row r="491" ht="15" spans="2:11">
      <c r="B491" s="1" t="s">
        <v>2836</v>
      </c>
      <c r="C491" s="1" t="s">
        <v>2839</v>
      </c>
      <c r="I491" t="s">
        <v>2869</v>
      </c>
      <c r="J491" t="str">
        <f t="shared" si="7"/>
        <v>,1557576</v>
      </c>
      <c r="K491" t="s">
        <v>2869</v>
      </c>
    </row>
    <row r="492" ht="15" spans="2:11">
      <c r="B492" s="1" t="s">
        <v>1895</v>
      </c>
      <c r="C492" s="1" t="s">
        <v>1898</v>
      </c>
      <c r="I492" t="s">
        <v>2874</v>
      </c>
      <c r="J492" t="str">
        <f t="shared" si="7"/>
        <v>,1631449</v>
      </c>
      <c r="K492" t="s">
        <v>2874</v>
      </c>
    </row>
    <row r="493" ht="15" spans="2:11">
      <c r="B493" s="1" t="s">
        <v>1326</v>
      </c>
      <c r="C493" s="1" t="s">
        <v>1331</v>
      </c>
      <c r="I493" t="s">
        <v>2879</v>
      </c>
      <c r="J493" t="str">
        <f t="shared" si="7"/>
        <v>,1619167</v>
      </c>
      <c r="K493" t="s">
        <v>2879</v>
      </c>
    </row>
    <row r="494" ht="15" spans="2:11">
      <c r="B494" s="1" t="s">
        <v>1388</v>
      </c>
      <c r="C494" s="1" t="s">
        <v>1393</v>
      </c>
      <c r="I494" t="s">
        <v>2886</v>
      </c>
      <c r="J494" t="str">
        <f t="shared" si="7"/>
        <v>,1631704</v>
      </c>
      <c r="K494" t="s">
        <v>2886</v>
      </c>
    </row>
    <row r="495" ht="15" spans="2:11">
      <c r="B495" s="1" t="s">
        <v>2374</v>
      </c>
      <c r="C495" s="1" t="s">
        <v>2380</v>
      </c>
      <c r="I495" t="s">
        <v>2888</v>
      </c>
      <c r="J495" t="str">
        <f t="shared" si="7"/>
        <v>,1633959</v>
      </c>
      <c r="K495" t="s">
        <v>2888</v>
      </c>
    </row>
    <row r="496" ht="15" spans="2:11">
      <c r="B496" s="1" t="s">
        <v>2993</v>
      </c>
      <c r="C496" s="1" t="s">
        <v>2999</v>
      </c>
      <c r="I496" t="s">
        <v>2893</v>
      </c>
      <c r="J496" t="str">
        <f t="shared" si="7"/>
        <v>,1624796</v>
      </c>
      <c r="K496" t="s">
        <v>2893</v>
      </c>
    </row>
    <row r="497" ht="15" spans="2:11">
      <c r="B497" s="1" t="s">
        <v>1561</v>
      </c>
      <c r="C497" s="1" t="s">
        <v>1564</v>
      </c>
      <c r="I497" t="s">
        <v>2898</v>
      </c>
      <c r="J497" t="str">
        <f t="shared" si="7"/>
        <v>,1633683</v>
      </c>
      <c r="K497" t="s">
        <v>2898</v>
      </c>
    </row>
    <row r="498" ht="15" spans="2:11">
      <c r="B498" s="1" t="s">
        <v>3337</v>
      </c>
      <c r="C498" s="1" t="s">
        <v>3340</v>
      </c>
      <c r="I498" t="s">
        <v>2903</v>
      </c>
      <c r="J498" t="str">
        <f t="shared" si="7"/>
        <v>,1633264</v>
      </c>
      <c r="K498" t="s">
        <v>2903</v>
      </c>
    </row>
    <row r="499" ht="15" spans="2:11">
      <c r="B499" s="1" t="s">
        <v>919</v>
      </c>
      <c r="C499" s="1" t="s">
        <v>922</v>
      </c>
      <c r="I499" t="s">
        <v>2909</v>
      </c>
      <c r="J499" t="str">
        <f t="shared" si="7"/>
        <v>,1631706</v>
      </c>
      <c r="K499" t="s">
        <v>2909</v>
      </c>
    </row>
    <row r="500" ht="15" spans="2:11">
      <c r="B500" s="1" t="s">
        <v>687</v>
      </c>
      <c r="C500" s="1" t="s">
        <v>693</v>
      </c>
      <c r="I500" t="s">
        <v>2913</v>
      </c>
      <c r="J500" t="str">
        <f t="shared" si="7"/>
        <v>,1633333</v>
      </c>
      <c r="K500" t="s">
        <v>2913</v>
      </c>
    </row>
    <row r="501" ht="15" spans="2:11">
      <c r="B501" s="1" t="s">
        <v>2620</v>
      </c>
      <c r="C501" s="1" t="s">
        <v>2626</v>
      </c>
      <c r="I501" t="s">
        <v>2919</v>
      </c>
      <c r="J501" t="str">
        <f t="shared" si="7"/>
        <v>,1631502</v>
      </c>
      <c r="K501" t="s">
        <v>2919</v>
      </c>
    </row>
    <row r="502" ht="15" spans="2:11">
      <c r="B502" s="1" t="s">
        <v>1532</v>
      </c>
      <c r="C502" s="1" t="s">
        <v>1537</v>
      </c>
      <c r="I502" t="s">
        <v>2924</v>
      </c>
      <c r="J502" t="str">
        <f t="shared" si="7"/>
        <v>,1609298</v>
      </c>
      <c r="K502" t="s">
        <v>2924</v>
      </c>
    </row>
    <row r="503" ht="15" spans="2:11">
      <c r="B503" s="1" t="s">
        <v>1732</v>
      </c>
      <c r="C503" s="1" t="s">
        <v>1737</v>
      </c>
      <c r="I503" t="s">
        <v>2929</v>
      </c>
      <c r="J503" t="str">
        <f t="shared" si="7"/>
        <v>,1628878</v>
      </c>
      <c r="K503" t="s">
        <v>2929</v>
      </c>
    </row>
    <row r="504" ht="15" spans="2:11">
      <c r="B504" s="1" t="s">
        <v>654</v>
      </c>
      <c r="C504" s="1" t="s">
        <v>660</v>
      </c>
      <c r="I504" t="s">
        <v>2935</v>
      </c>
      <c r="J504" t="str">
        <f t="shared" si="7"/>
        <v>,1632694</v>
      </c>
      <c r="K504" t="s">
        <v>2935</v>
      </c>
    </row>
    <row r="505" ht="15" spans="2:11">
      <c r="B505" s="1" t="s">
        <v>1106</v>
      </c>
      <c r="C505" s="1" t="s">
        <v>1110</v>
      </c>
      <c r="I505" t="s">
        <v>2940</v>
      </c>
      <c r="J505" t="str">
        <f t="shared" si="7"/>
        <v>,1632688</v>
      </c>
      <c r="K505" t="s">
        <v>2940</v>
      </c>
    </row>
    <row r="506" ht="15" spans="2:11">
      <c r="B506" s="1" t="s">
        <v>2077</v>
      </c>
      <c r="C506" s="1" t="s">
        <v>2083</v>
      </c>
      <c r="I506" t="s">
        <v>2944</v>
      </c>
      <c r="J506" t="str">
        <f t="shared" si="7"/>
        <v>,1627933</v>
      </c>
      <c r="K506" t="s">
        <v>2944</v>
      </c>
    </row>
    <row r="507" ht="15" spans="2:11">
      <c r="B507" s="1" t="s">
        <v>1374</v>
      </c>
      <c r="C507" s="1" t="s">
        <v>1380</v>
      </c>
      <c r="I507" t="s">
        <v>2947</v>
      </c>
      <c r="J507" t="str">
        <f t="shared" si="7"/>
        <v>,1632795</v>
      </c>
      <c r="K507" t="s">
        <v>2947</v>
      </c>
    </row>
    <row r="508" ht="15" spans="2:11">
      <c r="B508" s="1" t="s">
        <v>2263</v>
      </c>
      <c r="C508" s="1" t="s">
        <v>2269</v>
      </c>
      <c r="I508" t="s">
        <v>2951</v>
      </c>
      <c r="J508" t="str">
        <f t="shared" si="7"/>
        <v>,1633708</v>
      </c>
      <c r="K508" t="s">
        <v>2951</v>
      </c>
    </row>
    <row r="509" ht="15" spans="2:11">
      <c r="B509" s="1" t="s">
        <v>3873</v>
      </c>
      <c r="C509" s="1" t="s">
        <v>3879</v>
      </c>
      <c r="I509" t="s">
        <v>2958</v>
      </c>
      <c r="J509" t="str">
        <f t="shared" si="7"/>
        <v>,1634136</v>
      </c>
      <c r="K509" t="s">
        <v>2958</v>
      </c>
    </row>
    <row r="510" ht="15" spans="2:11">
      <c r="B510" s="1" t="s">
        <v>3778</v>
      </c>
      <c r="C510" s="1" t="s">
        <v>3784</v>
      </c>
      <c r="I510" t="s">
        <v>2965</v>
      </c>
      <c r="J510" t="str">
        <f t="shared" si="7"/>
        <v>,1557332</v>
      </c>
      <c r="K510" t="s">
        <v>2965</v>
      </c>
    </row>
    <row r="511" ht="15" spans="2:11">
      <c r="B511" s="1" t="s">
        <v>421</v>
      </c>
      <c r="C511" s="1" t="s">
        <v>427</v>
      </c>
      <c r="I511" t="s">
        <v>2969</v>
      </c>
      <c r="J511" t="str">
        <f t="shared" si="7"/>
        <v>,1633891</v>
      </c>
      <c r="K511" t="s">
        <v>2969</v>
      </c>
    </row>
    <row r="512" ht="15" spans="2:11">
      <c r="B512" s="1" t="s">
        <v>269</v>
      </c>
      <c r="C512" s="1" t="s">
        <v>273</v>
      </c>
      <c r="I512" t="s">
        <v>2975</v>
      </c>
      <c r="J512" t="str">
        <f t="shared" si="7"/>
        <v>,1632890</v>
      </c>
      <c r="K512" t="s">
        <v>2975</v>
      </c>
    </row>
    <row r="513" ht="15" spans="2:11">
      <c r="B513" s="1" t="s">
        <v>1866</v>
      </c>
      <c r="C513" s="1" t="s">
        <v>1871</v>
      </c>
      <c r="I513" t="s">
        <v>2980</v>
      </c>
      <c r="J513" t="str">
        <f t="shared" si="7"/>
        <v>,1634362</v>
      </c>
      <c r="K513" t="s">
        <v>2980</v>
      </c>
    </row>
    <row r="514" ht="15" spans="2:11">
      <c r="B514" s="1" t="s">
        <v>875</v>
      </c>
      <c r="C514" s="1" t="s">
        <v>878</v>
      </c>
      <c r="I514" t="s">
        <v>2984</v>
      </c>
      <c r="J514" t="str">
        <f t="shared" ref="J514:J577" si="8">$L$1&amp;I514</f>
        <v>,1634683</v>
      </c>
      <c r="K514" t="s">
        <v>2984</v>
      </c>
    </row>
    <row r="515" ht="15" spans="2:11">
      <c r="B515" s="1" t="s">
        <v>3531</v>
      </c>
      <c r="C515" s="1" t="s">
        <v>3537</v>
      </c>
      <c r="I515" t="s">
        <v>2987</v>
      </c>
      <c r="J515" t="str">
        <f t="shared" si="8"/>
        <v>,1634644</v>
      </c>
      <c r="K515" t="s">
        <v>2987</v>
      </c>
    </row>
    <row r="516" ht="15" spans="2:11">
      <c r="B516" s="1" t="s">
        <v>142</v>
      </c>
      <c r="C516" s="1" t="s">
        <v>147</v>
      </c>
      <c r="I516" t="s">
        <v>2992</v>
      </c>
      <c r="J516" t="str">
        <f t="shared" si="8"/>
        <v>,1633832</v>
      </c>
      <c r="K516" t="s">
        <v>2992</v>
      </c>
    </row>
    <row r="517" ht="15" spans="2:11">
      <c r="B517" s="1" t="s">
        <v>1661</v>
      </c>
      <c r="C517" s="1" t="s">
        <v>1666</v>
      </c>
      <c r="I517" t="s">
        <v>2999</v>
      </c>
      <c r="J517" t="str">
        <f t="shared" si="8"/>
        <v>,1626034</v>
      </c>
      <c r="K517" t="s">
        <v>2999</v>
      </c>
    </row>
    <row r="518" ht="15" spans="2:11">
      <c r="B518" s="1" t="s">
        <v>836</v>
      </c>
      <c r="C518" s="1" t="s">
        <v>838</v>
      </c>
      <c r="I518" t="s">
        <v>3002</v>
      </c>
      <c r="J518" t="str">
        <f t="shared" si="8"/>
        <v>,1631840</v>
      </c>
      <c r="K518" t="s">
        <v>3002</v>
      </c>
    </row>
    <row r="519" ht="15" spans="2:11">
      <c r="B519" s="1" t="s">
        <v>1451</v>
      </c>
      <c r="C519" s="1" t="s">
        <v>1457</v>
      </c>
      <c r="I519" t="s">
        <v>3007</v>
      </c>
      <c r="J519" t="str">
        <f t="shared" si="8"/>
        <v>,1633967</v>
      </c>
      <c r="K519" t="s">
        <v>3007</v>
      </c>
    </row>
    <row r="520" ht="15" spans="2:11">
      <c r="B520" s="1" t="s">
        <v>2536</v>
      </c>
      <c r="C520" s="1" t="s">
        <v>2541</v>
      </c>
      <c r="I520" t="s">
        <v>3010</v>
      </c>
      <c r="J520" t="str">
        <f t="shared" si="8"/>
        <v>,1634635</v>
      </c>
      <c r="K520" t="s">
        <v>3010</v>
      </c>
    </row>
    <row r="521" ht="15" spans="2:11">
      <c r="B521" s="1" t="s">
        <v>3593</v>
      </c>
      <c r="C521" s="1" t="s">
        <v>3599</v>
      </c>
      <c r="I521" t="s">
        <v>3014</v>
      </c>
      <c r="J521" t="str">
        <f t="shared" si="8"/>
        <v>,1634981</v>
      </c>
      <c r="K521" t="s">
        <v>3014</v>
      </c>
    </row>
    <row r="522" ht="15" spans="2:11">
      <c r="B522" s="1" t="s">
        <v>3359</v>
      </c>
      <c r="C522" s="1" t="s">
        <v>3365</v>
      </c>
      <c r="I522" t="s">
        <v>3020</v>
      </c>
      <c r="J522" t="str">
        <f t="shared" si="8"/>
        <v>,1616373</v>
      </c>
      <c r="K522" t="s">
        <v>3020</v>
      </c>
    </row>
    <row r="523" ht="15" spans="2:11">
      <c r="B523" s="1" t="s">
        <v>367</v>
      </c>
      <c r="C523" s="1" t="s">
        <v>373</v>
      </c>
      <c r="I523" t="s">
        <v>3025</v>
      </c>
      <c r="J523" t="str">
        <f t="shared" si="8"/>
        <v>,1619604</v>
      </c>
      <c r="K523" t="s">
        <v>3025</v>
      </c>
    </row>
    <row r="524" ht="15" spans="2:11">
      <c r="B524" s="1" t="s">
        <v>5843</v>
      </c>
      <c r="C524" s="1" t="s">
        <v>5842</v>
      </c>
      <c r="I524" t="s">
        <v>3030</v>
      </c>
      <c r="J524" t="str">
        <f t="shared" si="8"/>
        <v>,1634331</v>
      </c>
      <c r="K524" t="s">
        <v>3030</v>
      </c>
    </row>
    <row r="525" ht="15" spans="2:11">
      <c r="B525" s="1" t="s">
        <v>516</v>
      </c>
      <c r="C525" s="1" t="s">
        <v>520</v>
      </c>
      <c r="I525" t="s">
        <v>3036</v>
      </c>
      <c r="J525" t="str">
        <f t="shared" si="8"/>
        <v>,1631717</v>
      </c>
      <c r="K525" t="s">
        <v>3036</v>
      </c>
    </row>
    <row r="526" ht="15" spans="2:11">
      <c r="B526" s="1" t="s">
        <v>996</v>
      </c>
      <c r="C526" s="1" t="s">
        <v>1002</v>
      </c>
      <c r="I526" t="s">
        <v>3040</v>
      </c>
      <c r="J526" t="str">
        <f t="shared" si="8"/>
        <v>,1633547</v>
      </c>
      <c r="K526" t="s">
        <v>3040</v>
      </c>
    </row>
    <row r="527" ht="15" spans="2:11">
      <c r="B527" s="1" t="s">
        <v>2889</v>
      </c>
      <c r="C527" s="1" t="s">
        <v>2893</v>
      </c>
      <c r="I527" t="s">
        <v>3047</v>
      </c>
      <c r="J527" t="str">
        <f t="shared" si="8"/>
        <v>,1633327</v>
      </c>
      <c r="K527" t="s">
        <v>3047</v>
      </c>
    </row>
    <row r="528" ht="15" spans="2:11">
      <c r="B528" s="1" t="s">
        <v>2568</v>
      </c>
      <c r="C528" s="1" t="s">
        <v>2572</v>
      </c>
      <c r="I528" t="s">
        <v>3054</v>
      </c>
      <c r="J528" t="str">
        <f t="shared" si="8"/>
        <v>,1570633</v>
      </c>
      <c r="K528" t="s">
        <v>3054</v>
      </c>
    </row>
    <row r="529" ht="15" spans="2:11">
      <c r="B529" s="1" t="s">
        <v>879</v>
      </c>
      <c r="C529" s="1" t="s">
        <v>883</v>
      </c>
      <c r="I529" t="s">
        <v>3058</v>
      </c>
      <c r="J529" t="str">
        <f t="shared" si="8"/>
        <v>,1632643</v>
      </c>
      <c r="K529" t="s">
        <v>3058</v>
      </c>
    </row>
    <row r="530" ht="15" spans="2:11">
      <c r="B530" s="1" t="s">
        <v>3153</v>
      </c>
      <c r="C530" s="1" t="s">
        <v>3158</v>
      </c>
      <c r="I530" t="s">
        <v>3064</v>
      </c>
      <c r="J530" t="str">
        <f t="shared" si="8"/>
        <v>,1618670</v>
      </c>
      <c r="K530" t="s">
        <v>3064</v>
      </c>
    </row>
    <row r="531" ht="15" spans="2:11">
      <c r="B531" s="1" t="s">
        <v>1699</v>
      </c>
      <c r="C531" s="1" t="s">
        <v>1701</v>
      </c>
      <c r="I531" t="s">
        <v>3071</v>
      </c>
      <c r="J531" t="str">
        <f t="shared" si="8"/>
        <v>,1630587</v>
      </c>
      <c r="K531" t="s">
        <v>3071</v>
      </c>
    </row>
    <row r="532" ht="15" spans="2:11">
      <c r="B532" s="1" t="s">
        <v>1213</v>
      </c>
      <c r="C532" s="1" t="s">
        <v>1219</v>
      </c>
      <c r="I532" t="s">
        <v>3077</v>
      </c>
      <c r="J532" t="str">
        <f t="shared" si="8"/>
        <v>,1557527</v>
      </c>
      <c r="K532" t="s">
        <v>3077</v>
      </c>
    </row>
    <row r="533" ht="15" spans="2:11">
      <c r="B533" s="1" t="s">
        <v>727</v>
      </c>
      <c r="C533" s="1" t="s">
        <v>733</v>
      </c>
      <c r="I533" t="s">
        <v>3084</v>
      </c>
      <c r="J533" t="str">
        <f t="shared" si="8"/>
        <v>,1605938</v>
      </c>
      <c r="K533" t="s">
        <v>3084</v>
      </c>
    </row>
    <row r="534" ht="15" spans="2:11">
      <c r="B534" s="1" t="s">
        <v>1783</v>
      </c>
      <c r="C534" s="1" t="s">
        <v>1788</v>
      </c>
      <c r="I534" t="s">
        <v>3089</v>
      </c>
      <c r="J534" t="str">
        <f t="shared" si="8"/>
        <v>,1623912</v>
      </c>
      <c r="K534" t="s">
        <v>3089</v>
      </c>
    </row>
    <row r="535" ht="15" spans="2:11">
      <c r="B535" s="1" t="s">
        <v>734</v>
      </c>
      <c r="C535" s="1" t="s">
        <v>740</v>
      </c>
      <c r="I535" t="s">
        <v>3094</v>
      </c>
      <c r="J535" t="str">
        <f t="shared" si="8"/>
        <v>,1633250</v>
      </c>
      <c r="K535" t="s">
        <v>3094</v>
      </c>
    </row>
    <row r="536" ht="15" spans="2:11">
      <c r="B536" s="1" t="s">
        <v>1877</v>
      </c>
      <c r="C536" s="1" t="s">
        <v>1882</v>
      </c>
      <c r="I536" t="s">
        <v>3098</v>
      </c>
      <c r="J536" t="str">
        <f t="shared" si="8"/>
        <v>,1628904</v>
      </c>
      <c r="K536" t="s">
        <v>3098</v>
      </c>
    </row>
    <row r="537" ht="15" spans="2:11">
      <c r="B537" s="1" t="s">
        <v>2662</v>
      </c>
      <c r="C537" s="1" t="s">
        <v>2667</v>
      </c>
      <c r="I537" t="s">
        <v>3103</v>
      </c>
      <c r="J537" t="str">
        <f t="shared" si="8"/>
        <v>,1632120</v>
      </c>
      <c r="K537" t="s">
        <v>3103</v>
      </c>
    </row>
    <row r="538" ht="15" spans="2:11">
      <c r="B538" s="1" t="s">
        <v>3125</v>
      </c>
      <c r="C538" s="1" t="s">
        <v>3130</v>
      </c>
      <c r="I538" t="s">
        <v>3108</v>
      </c>
      <c r="J538" t="str">
        <f t="shared" si="8"/>
        <v>,1633059</v>
      </c>
      <c r="K538" t="s">
        <v>3108</v>
      </c>
    </row>
    <row r="539" ht="15" spans="2:11">
      <c r="B539" s="1" t="s">
        <v>1862</v>
      </c>
      <c r="C539" s="1" t="s">
        <v>1865</v>
      </c>
      <c r="I539" t="s">
        <v>3115</v>
      </c>
      <c r="J539" t="str">
        <f t="shared" si="8"/>
        <v>,1630983</v>
      </c>
      <c r="K539" t="s">
        <v>3115</v>
      </c>
    </row>
    <row r="540" ht="15" spans="2:11">
      <c r="B540" s="1" t="s">
        <v>2542</v>
      </c>
      <c r="C540" s="1" t="s">
        <v>2545</v>
      </c>
      <c r="I540" t="s">
        <v>3120</v>
      </c>
      <c r="J540" t="str">
        <f t="shared" si="8"/>
        <v>,1632436</v>
      </c>
      <c r="K540" t="s">
        <v>3120</v>
      </c>
    </row>
    <row r="541" ht="15" spans="2:11">
      <c r="B541" s="1" t="s">
        <v>1243</v>
      </c>
      <c r="C541" s="1" t="s">
        <v>1249</v>
      </c>
      <c r="I541" t="s">
        <v>6440</v>
      </c>
      <c r="J541" t="str">
        <f t="shared" si="8"/>
        <v>,1563091</v>
      </c>
      <c r="K541" t="s">
        <v>6440</v>
      </c>
    </row>
    <row r="542" ht="15" spans="2:11">
      <c r="B542" s="1" t="s">
        <v>133</v>
      </c>
      <c r="C542" s="1" t="s">
        <v>141</v>
      </c>
      <c r="I542" t="s">
        <v>3130</v>
      </c>
      <c r="J542" t="str">
        <f t="shared" si="8"/>
        <v>,1624221</v>
      </c>
      <c r="K542" t="s">
        <v>3130</v>
      </c>
    </row>
    <row r="543" ht="15" spans="2:11">
      <c r="B543" s="1" t="s">
        <v>2784</v>
      </c>
      <c r="C543" s="1" t="s">
        <v>2787</v>
      </c>
      <c r="I543" t="s">
        <v>3135</v>
      </c>
      <c r="J543" t="str">
        <f t="shared" si="8"/>
        <v>,1619194</v>
      </c>
      <c r="K543" t="s">
        <v>3135</v>
      </c>
    </row>
    <row r="544" ht="15" spans="2:11">
      <c r="B544" s="1" t="s">
        <v>635</v>
      </c>
      <c r="C544" s="1" t="s">
        <v>641</v>
      </c>
      <c r="I544" t="s">
        <v>3140</v>
      </c>
      <c r="J544" t="str">
        <f t="shared" si="8"/>
        <v>,1627445</v>
      </c>
      <c r="K544" t="s">
        <v>3140</v>
      </c>
    </row>
    <row r="545" ht="15" spans="2:11">
      <c r="B545" s="1" t="s">
        <v>1631</v>
      </c>
      <c r="C545" s="1" t="s">
        <v>1637</v>
      </c>
      <c r="I545" t="s">
        <v>3143</v>
      </c>
      <c r="J545" t="str">
        <f t="shared" si="8"/>
        <v>,1634984</v>
      </c>
      <c r="K545" t="s">
        <v>3143</v>
      </c>
    </row>
    <row r="546" ht="15" spans="2:11">
      <c r="B546" s="1" t="s">
        <v>3189</v>
      </c>
      <c r="C546" s="1" t="s">
        <v>3192</v>
      </c>
      <c r="I546" t="s">
        <v>3146</v>
      </c>
      <c r="J546" t="str">
        <f t="shared" si="8"/>
        <v>,1549002</v>
      </c>
      <c r="K546" t="s">
        <v>3146</v>
      </c>
    </row>
    <row r="547" ht="15" spans="2:11">
      <c r="B547" s="1" t="s">
        <v>295</v>
      </c>
      <c r="C547" s="1" t="s">
        <v>298</v>
      </c>
      <c r="I547" t="s">
        <v>3152</v>
      </c>
      <c r="J547" t="str">
        <f t="shared" si="8"/>
        <v>,1617014</v>
      </c>
      <c r="K547" t="s">
        <v>3152</v>
      </c>
    </row>
    <row r="548" ht="15" spans="2:11">
      <c r="B548" s="1" t="s">
        <v>3085</v>
      </c>
      <c r="C548" s="1" t="s">
        <v>3089</v>
      </c>
      <c r="I548" t="s">
        <v>3158</v>
      </c>
      <c r="J548" t="str">
        <f t="shared" si="8"/>
        <v>,1624713</v>
      </c>
      <c r="K548" t="s">
        <v>3158</v>
      </c>
    </row>
    <row r="549" ht="15" spans="2:11">
      <c r="B549" s="1" t="s">
        <v>181</v>
      </c>
      <c r="C549" s="1" t="s">
        <v>186</v>
      </c>
      <c r="I549" t="s">
        <v>3162</v>
      </c>
      <c r="J549" t="str">
        <f t="shared" si="8"/>
        <v>,1629756</v>
      </c>
      <c r="K549" t="s">
        <v>3162</v>
      </c>
    </row>
    <row r="550" ht="15" spans="2:11">
      <c r="B550" s="1" t="s">
        <v>1003</v>
      </c>
      <c r="C550" s="1" t="s">
        <v>1008</v>
      </c>
      <c r="I550" t="s">
        <v>3168</v>
      </c>
      <c r="J550" t="str">
        <f t="shared" si="8"/>
        <v>,1549070</v>
      </c>
      <c r="K550" t="s">
        <v>3168</v>
      </c>
    </row>
    <row r="551" ht="15" spans="2:11">
      <c r="B551" s="1" t="s">
        <v>2336</v>
      </c>
      <c r="C551" s="1" t="s">
        <v>2340</v>
      </c>
      <c r="I551" t="s">
        <v>3175</v>
      </c>
      <c r="J551" t="str">
        <f t="shared" si="8"/>
        <v>,1602135</v>
      </c>
      <c r="K551" t="s">
        <v>3175</v>
      </c>
    </row>
    <row r="552" ht="15" spans="2:11">
      <c r="B552" s="1" t="s">
        <v>481</v>
      </c>
      <c r="C552" s="1" t="s">
        <v>487</v>
      </c>
      <c r="I552" t="s">
        <v>3182</v>
      </c>
      <c r="J552" t="str">
        <f t="shared" si="8"/>
        <v>,1633884</v>
      </c>
      <c r="K552" t="s">
        <v>3182</v>
      </c>
    </row>
    <row r="553" ht="15" spans="2:11">
      <c r="B553" s="1" t="s">
        <v>3586</v>
      </c>
      <c r="C553" s="1" t="s">
        <v>3592</v>
      </c>
      <c r="I553" t="s">
        <v>3188</v>
      </c>
      <c r="J553" t="str">
        <f t="shared" si="8"/>
        <v>,1555295</v>
      </c>
      <c r="K553" t="s">
        <v>3188</v>
      </c>
    </row>
    <row r="554" ht="15" spans="2:11">
      <c r="B554" s="1" t="s">
        <v>1362</v>
      </c>
      <c r="C554" s="1" t="s">
        <v>1364</v>
      </c>
      <c r="I554" t="s">
        <v>3192</v>
      </c>
      <c r="J554" t="str">
        <f t="shared" si="8"/>
        <v>,1623960</v>
      </c>
      <c r="K554" t="s">
        <v>3192</v>
      </c>
    </row>
    <row r="555" ht="15" spans="2:11">
      <c r="B555" s="1" t="s">
        <v>1296</v>
      </c>
      <c r="C555" s="1" t="s">
        <v>1298</v>
      </c>
      <c r="I555" t="s">
        <v>3198</v>
      </c>
      <c r="J555" t="str">
        <f t="shared" si="8"/>
        <v>,1634800</v>
      </c>
      <c r="K555" t="s">
        <v>3198</v>
      </c>
    </row>
    <row r="556" ht="15" spans="2:11">
      <c r="B556" s="1" t="s">
        <v>2187</v>
      </c>
      <c r="C556" s="1" t="s">
        <v>2191</v>
      </c>
      <c r="I556" t="s">
        <v>3202</v>
      </c>
      <c r="J556" t="str">
        <f t="shared" si="8"/>
        <v>,1633662</v>
      </c>
      <c r="K556" t="s">
        <v>3202</v>
      </c>
    </row>
    <row r="557" ht="15" spans="2:11">
      <c r="B557" s="1" t="s">
        <v>1571</v>
      </c>
      <c r="C557" s="1" t="s">
        <v>1575</v>
      </c>
      <c r="I557" t="s">
        <v>3207</v>
      </c>
      <c r="J557" t="str">
        <f t="shared" si="8"/>
        <v>,1634305</v>
      </c>
      <c r="K557" t="s">
        <v>3207</v>
      </c>
    </row>
    <row r="558" ht="15" spans="2:11">
      <c r="B558" s="1" t="s">
        <v>3258</v>
      </c>
      <c r="C558" s="1" t="s">
        <v>3261</v>
      </c>
      <c r="I558" t="s">
        <v>3214</v>
      </c>
      <c r="J558" t="str">
        <f t="shared" si="8"/>
        <v>,1632991</v>
      </c>
      <c r="K558" t="s">
        <v>3214</v>
      </c>
    </row>
    <row r="559" ht="15" spans="2:11">
      <c r="B559" s="1" t="s">
        <v>2803</v>
      </c>
      <c r="C559" s="1" t="s">
        <v>2806</v>
      </c>
      <c r="I559" t="s">
        <v>3220</v>
      </c>
      <c r="J559" t="str">
        <f t="shared" si="8"/>
        <v>,1595209</v>
      </c>
      <c r="K559" t="s">
        <v>3220</v>
      </c>
    </row>
    <row r="560" ht="15" spans="2:11">
      <c r="B560" s="1" t="s">
        <v>1768</v>
      </c>
      <c r="C560" s="1" t="s">
        <v>1772</v>
      </c>
      <c r="I560" t="s">
        <v>3224</v>
      </c>
      <c r="J560" t="str">
        <f t="shared" si="8"/>
        <v>,1635037</v>
      </c>
      <c r="K560" t="s">
        <v>3224</v>
      </c>
    </row>
    <row r="561" ht="15" spans="2:11">
      <c r="B561" s="1" t="s">
        <v>2845</v>
      </c>
      <c r="C561" s="1" t="s">
        <v>2850</v>
      </c>
      <c r="I561" t="s">
        <v>3228</v>
      </c>
      <c r="J561" t="str">
        <f t="shared" si="8"/>
        <v>,1632077</v>
      </c>
      <c r="K561" t="s">
        <v>3228</v>
      </c>
    </row>
    <row r="562" ht="15" spans="2:11">
      <c r="B562" s="1" t="s">
        <v>343</v>
      </c>
      <c r="C562" s="1" t="s">
        <v>349</v>
      </c>
      <c r="I562" t="s">
        <v>3232</v>
      </c>
      <c r="J562" t="str">
        <f t="shared" si="8"/>
        <v>,1633750</v>
      </c>
      <c r="K562" t="s">
        <v>3232</v>
      </c>
    </row>
    <row r="563" ht="15" spans="2:11">
      <c r="B563" s="1" t="s">
        <v>2206</v>
      </c>
      <c r="C563" s="1" t="s">
        <v>2212</v>
      </c>
      <c r="I563" t="s">
        <v>3237</v>
      </c>
      <c r="J563" t="str">
        <f t="shared" si="8"/>
        <v>,1634395</v>
      </c>
      <c r="K563" t="s">
        <v>3237</v>
      </c>
    </row>
    <row r="564" ht="15" spans="2:11">
      <c r="B564" s="1" t="s">
        <v>648</v>
      </c>
      <c r="C564" s="1" t="s">
        <v>653</v>
      </c>
      <c r="I564" t="s">
        <v>3243</v>
      </c>
      <c r="J564" t="str">
        <f t="shared" si="8"/>
        <v>,1626561</v>
      </c>
      <c r="K564" t="s">
        <v>3243</v>
      </c>
    </row>
    <row r="565" ht="15" spans="2:11">
      <c r="B565" s="1" t="s">
        <v>1964</v>
      </c>
      <c r="C565" s="1" t="s">
        <v>1968</v>
      </c>
      <c r="I565" t="s">
        <v>3248</v>
      </c>
      <c r="J565" t="str">
        <f t="shared" si="8"/>
        <v>,1632337</v>
      </c>
      <c r="K565" t="s">
        <v>3248</v>
      </c>
    </row>
    <row r="566" ht="15" spans="2:11">
      <c r="B566" s="1" t="s">
        <v>3332</v>
      </c>
      <c r="C566" s="1" t="s">
        <v>3336</v>
      </c>
      <c r="I566" t="s">
        <v>3252</v>
      </c>
      <c r="J566" t="str">
        <f t="shared" si="8"/>
        <v>,1632843</v>
      </c>
      <c r="K566" t="s">
        <v>3252</v>
      </c>
    </row>
    <row r="567" ht="15" spans="2:11">
      <c r="B567" s="1" t="s">
        <v>462</v>
      </c>
      <c r="C567" s="1" t="s">
        <v>468</v>
      </c>
      <c r="I567" t="s">
        <v>3257</v>
      </c>
      <c r="J567" t="str">
        <f t="shared" si="8"/>
        <v>,1633539</v>
      </c>
      <c r="K567" t="s">
        <v>3257</v>
      </c>
    </row>
    <row r="568" ht="15" spans="2:11">
      <c r="B568" s="1" t="s">
        <v>1270</v>
      </c>
      <c r="C568" s="1" t="s">
        <v>1273</v>
      </c>
      <c r="I568" t="s">
        <v>3261</v>
      </c>
      <c r="J568" t="str">
        <f t="shared" si="8"/>
        <v>,1623155</v>
      </c>
      <c r="K568" t="s">
        <v>3261</v>
      </c>
    </row>
    <row r="569" ht="15" spans="2:11">
      <c r="B569" s="1" t="s">
        <v>1179</v>
      </c>
      <c r="C569" s="1" t="s">
        <v>1183</v>
      </c>
      <c r="I569" t="s">
        <v>3265</v>
      </c>
      <c r="J569" t="str">
        <f t="shared" si="8"/>
        <v>,1627660</v>
      </c>
      <c r="K569" t="s">
        <v>3265</v>
      </c>
    </row>
    <row r="570" ht="15" spans="2:11">
      <c r="B570" s="1" t="s">
        <v>2496</v>
      </c>
      <c r="C570" s="1" t="s">
        <v>2502</v>
      </c>
      <c r="I570" t="s">
        <v>3270</v>
      </c>
      <c r="J570" t="str">
        <f t="shared" si="8"/>
        <v>,1633426</v>
      </c>
      <c r="K570" t="s">
        <v>3270</v>
      </c>
    </row>
    <row r="571" ht="15" spans="2:11">
      <c r="B571" s="1" t="s">
        <v>1596</v>
      </c>
      <c r="C571" s="1" t="s">
        <v>1602</v>
      </c>
      <c r="I571" t="s">
        <v>3274</v>
      </c>
      <c r="J571" t="str">
        <f t="shared" si="8"/>
        <v>,1634987</v>
      </c>
      <c r="K571" t="s">
        <v>3274</v>
      </c>
    </row>
    <row r="572" ht="15" spans="2:11">
      <c r="B572" s="1" t="s">
        <v>3670</v>
      </c>
      <c r="C572" s="1" t="s">
        <v>3675</v>
      </c>
      <c r="I572" t="s">
        <v>3278</v>
      </c>
      <c r="J572" t="str">
        <f t="shared" si="8"/>
        <v>,1627742</v>
      </c>
      <c r="K572" t="s">
        <v>3278</v>
      </c>
    </row>
    <row r="573" ht="15" spans="2:11">
      <c r="B573" s="1" t="s">
        <v>167</v>
      </c>
      <c r="C573" s="1" t="s">
        <v>173</v>
      </c>
      <c r="I573" t="s">
        <v>3284</v>
      </c>
      <c r="J573" t="str">
        <f t="shared" si="8"/>
        <v>,1633570</v>
      </c>
      <c r="K573" t="s">
        <v>3284</v>
      </c>
    </row>
    <row r="574" ht="15" spans="2:11">
      <c r="B574" s="1" t="s">
        <v>2722</v>
      </c>
      <c r="C574" s="1" t="s">
        <v>2728</v>
      </c>
      <c r="I574" t="s">
        <v>3289</v>
      </c>
      <c r="J574" t="str">
        <f t="shared" si="8"/>
        <v>,1630011</v>
      </c>
      <c r="K574" t="s">
        <v>3289</v>
      </c>
    </row>
    <row r="575" ht="15" spans="2:11">
      <c r="B575" s="1" t="s">
        <v>2100</v>
      </c>
      <c r="C575" s="1" t="s">
        <v>2104</v>
      </c>
      <c r="I575" t="s">
        <v>3294</v>
      </c>
      <c r="J575" t="str">
        <f t="shared" si="8"/>
        <v>,1631209</v>
      </c>
      <c r="K575" t="s">
        <v>3294</v>
      </c>
    </row>
    <row r="576" ht="15" spans="2:11">
      <c r="B576" s="1" t="s">
        <v>3711</v>
      </c>
      <c r="C576" s="1" t="s">
        <v>3715</v>
      </c>
      <c r="I576" t="s">
        <v>3301</v>
      </c>
      <c r="J576" t="str">
        <f t="shared" si="8"/>
        <v>,1630000</v>
      </c>
      <c r="K576" t="s">
        <v>3301</v>
      </c>
    </row>
    <row r="577" ht="15" spans="2:11">
      <c r="B577" s="1" t="s">
        <v>2229</v>
      </c>
      <c r="C577" s="1" t="s">
        <v>2235</v>
      </c>
      <c r="I577" t="s">
        <v>3305</v>
      </c>
      <c r="J577" t="str">
        <f t="shared" si="8"/>
        <v>,1634819</v>
      </c>
      <c r="K577" t="s">
        <v>3305</v>
      </c>
    </row>
    <row r="578" ht="15" spans="2:11">
      <c r="B578" s="1" t="s">
        <v>1591</v>
      </c>
      <c r="C578" s="1" t="s">
        <v>1595</v>
      </c>
      <c r="I578" t="s">
        <v>3310</v>
      </c>
      <c r="J578" t="str">
        <f t="shared" ref="J578:J641" si="9">$L$1&amp;I578</f>
        <v>,1632264</v>
      </c>
      <c r="K578" t="s">
        <v>3310</v>
      </c>
    </row>
    <row r="579" ht="15" spans="2:11">
      <c r="B579" s="1" t="s">
        <v>3932</v>
      </c>
      <c r="C579" s="1" t="s">
        <v>3935</v>
      </c>
      <c r="I579" t="s">
        <v>3316</v>
      </c>
      <c r="J579" t="str">
        <f t="shared" si="9"/>
        <v>,1635059</v>
      </c>
      <c r="K579" t="s">
        <v>3316</v>
      </c>
    </row>
    <row r="580" ht="15" spans="2:11">
      <c r="B580" s="1" t="s">
        <v>4009</v>
      </c>
      <c r="C580" s="1" t="s">
        <v>4012</v>
      </c>
      <c r="I580" t="s">
        <v>3322</v>
      </c>
      <c r="J580" t="str">
        <f t="shared" si="9"/>
        <v>,1633567</v>
      </c>
      <c r="K580" t="s">
        <v>3322</v>
      </c>
    </row>
    <row r="581" ht="15" spans="2:11">
      <c r="B581" s="1" t="s">
        <v>1819</v>
      </c>
      <c r="C581" s="1" t="s">
        <v>1823</v>
      </c>
      <c r="I581" t="s">
        <v>3328</v>
      </c>
      <c r="J581" t="str">
        <f t="shared" si="9"/>
        <v>,1632365</v>
      </c>
      <c r="K581" t="s">
        <v>3328</v>
      </c>
    </row>
    <row r="582" ht="15" spans="2:11">
      <c r="B582" s="1" t="s">
        <v>323</v>
      </c>
      <c r="C582" s="1" t="s">
        <v>328</v>
      </c>
      <c r="I582" t="s">
        <v>3331</v>
      </c>
      <c r="J582" t="str">
        <f t="shared" si="9"/>
        <v>,1634014</v>
      </c>
      <c r="K582" t="s">
        <v>3331</v>
      </c>
    </row>
    <row r="583" ht="15" spans="2:11">
      <c r="B583" s="1" t="s">
        <v>2573</v>
      </c>
      <c r="C583" s="1" t="s">
        <v>2576</v>
      </c>
      <c r="I583" t="s">
        <v>3336</v>
      </c>
      <c r="J583" t="str">
        <f t="shared" si="9"/>
        <v>,1622721</v>
      </c>
      <c r="K583" t="s">
        <v>3336</v>
      </c>
    </row>
    <row r="584" ht="15" spans="2:11">
      <c r="B584" s="1" t="s">
        <v>1976</v>
      </c>
      <c r="C584" s="1" t="s">
        <v>1979</v>
      </c>
      <c r="I584" t="s">
        <v>3340</v>
      </c>
      <c r="J584" t="str">
        <f t="shared" si="9"/>
        <v>,1625977</v>
      </c>
      <c r="K584" t="s">
        <v>3340</v>
      </c>
    </row>
    <row r="585" ht="15" spans="2:11">
      <c r="B585" s="1" t="s">
        <v>1638</v>
      </c>
      <c r="C585" s="1" t="s">
        <v>1642</v>
      </c>
      <c r="I585" t="s">
        <v>3345</v>
      </c>
      <c r="J585" t="str">
        <f t="shared" si="9"/>
        <v>,1632919</v>
      </c>
      <c r="K585" t="s">
        <v>3345</v>
      </c>
    </row>
    <row r="586" ht="15" spans="2:11">
      <c r="B586" s="1" t="s">
        <v>2768</v>
      </c>
      <c r="C586" s="1" t="s">
        <v>2772</v>
      </c>
      <c r="I586" t="s">
        <v>3351</v>
      </c>
      <c r="J586" t="str">
        <f t="shared" si="9"/>
        <v>,1632324</v>
      </c>
      <c r="K586" t="s">
        <v>3351</v>
      </c>
    </row>
    <row r="587" ht="15" spans="2:11">
      <c r="B587" s="1" t="s">
        <v>2600</v>
      </c>
      <c r="C587" s="1" t="s">
        <v>2606</v>
      </c>
      <c r="I587" t="s">
        <v>3358</v>
      </c>
      <c r="J587" t="str">
        <f t="shared" si="9"/>
        <v>,1632756</v>
      </c>
      <c r="K587" t="s">
        <v>3358</v>
      </c>
    </row>
    <row r="588" ht="15" spans="2:11">
      <c r="B588" s="1" t="s">
        <v>2306</v>
      </c>
      <c r="C588" s="1" t="s">
        <v>2308</v>
      </c>
      <c r="I588" t="s">
        <v>3365</v>
      </c>
      <c r="J588" t="str">
        <f t="shared" si="9"/>
        <v>,1624979</v>
      </c>
      <c r="K588" t="s">
        <v>3365</v>
      </c>
    </row>
    <row r="589" ht="15" spans="2:11">
      <c r="B589" s="1" t="s">
        <v>3868</v>
      </c>
      <c r="C589" s="1" t="s">
        <v>3872</v>
      </c>
      <c r="I589" t="s">
        <v>3372</v>
      </c>
      <c r="J589" t="str">
        <f t="shared" si="9"/>
        <v>,1631219</v>
      </c>
      <c r="K589" t="s">
        <v>3372</v>
      </c>
    </row>
    <row r="590" ht="15" spans="2:11">
      <c r="B590" s="1" t="s">
        <v>2832</v>
      </c>
      <c r="C590" s="1" t="s">
        <v>2835</v>
      </c>
      <c r="I590" t="s">
        <v>3377</v>
      </c>
      <c r="J590" t="str">
        <f t="shared" si="9"/>
        <v>,1634193</v>
      </c>
      <c r="K590" t="s">
        <v>3377</v>
      </c>
    </row>
    <row r="591" ht="15" spans="2:11">
      <c r="B591" s="1" t="s">
        <v>3694</v>
      </c>
      <c r="C591" s="1" t="s">
        <v>3697</v>
      </c>
      <c r="I591" t="s">
        <v>3384</v>
      </c>
      <c r="J591" t="str">
        <f t="shared" si="9"/>
        <v>,1598817</v>
      </c>
      <c r="K591" t="s">
        <v>3384</v>
      </c>
    </row>
    <row r="592" ht="15" spans="2:11">
      <c r="B592" s="1" t="s">
        <v>3579</v>
      </c>
      <c r="C592" s="1" t="s">
        <v>3585</v>
      </c>
      <c r="I592" t="s">
        <v>3391</v>
      </c>
      <c r="J592" t="str">
        <f t="shared" si="9"/>
        <v>,1634213</v>
      </c>
      <c r="K592" t="s">
        <v>3391</v>
      </c>
    </row>
    <row r="593" ht="15" spans="2:11">
      <c r="B593" s="1" t="s">
        <v>3021</v>
      </c>
      <c r="C593" s="1" t="s">
        <v>3025</v>
      </c>
      <c r="I593" t="s">
        <v>3398</v>
      </c>
      <c r="J593" t="str">
        <f t="shared" si="9"/>
        <v>,1633605</v>
      </c>
      <c r="K593" t="s">
        <v>3398</v>
      </c>
    </row>
    <row r="594" ht="15" spans="2:11">
      <c r="B594" s="1" t="s">
        <v>1621</v>
      </c>
      <c r="C594" s="1" t="s">
        <v>1627</v>
      </c>
      <c r="I594" t="s">
        <v>3404</v>
      </c>
      <c r="J594" t="str">
        <f t="shared" si="9"/>
        <v>,1630689</v>
      </c>
      <c r="K594" t="s">
        <v>3404</v>
      </c>
    </row>
    <row r="595" ht="15" spans="2:11">
      <c r="B595" s="1" t="s">
        <v>3698</v>
      </c>
      <c r="C595" s="1" t="s">
        <v>3702</v>
      </c>
      <c r="I595" t="s">
        <v>3411</v>
      </c>
      <c r="J595" t="str">
        <f t="shared" si="9"/>
        <v>,1627503</v>
      </c>
      <c r="K595" t="s">
        <v>3411</v>
      </c>
    </row>
    <row r="596" ht="15" spans="2:11">
      <c r="B596" s="1" t="s">
        <v>1738</v>
      </c>
      <c r="C596" s="1" t="s">
        <v>1744</v>
      </c>
      <c r="I596" t="s">
        <v>3415</v>
      </c>
      <c r="J596" t="str">
        <f t="shared" si="9"/>
        <v>,1632853</v>
      </c>
      <c r="K596" t="s">
        <v>3415</v>
      </c>
    </row>
    <row r="597" ht="15" spans="2:11">
      <c r="B597" s="1" t="s">
        <v>3131</v>
      </c>
      <c r="C597" s="1" t="s">
        <v>3135</v>
      </c>
      <c r="I597" t="s">
        <v>3419</v>
      </c>
      <c r="J597" t="str">
        <f t="shared" si="9"/>
        <v>,1634937</v>
      </c>
      <c r="K597" t="s">
        <v>3419</v>
      </c>
    </row>
    <row r="598" ht="15" spans="2:11">
      <c r="B598" s="1" t="s">
        <v>2875</v>
      </c>
      <c r="C598" s="1" t="s">
        <v>2879</v>
      </c>
      <c r="I598" t="s">
        <v>3424</v>
      </c>
      <c r="J598" t="str">
        <f t="shared" si="9"/>
        <v>,1632921</v>
      </c>
      <c r="K598" t="s">
        <v>3424</v>
      </c>
    </row>
    <row r="599" ht="15" spans="2:11">
      <c r="B599" s="1" t="s">
        <v>1208</v>
      </c>
      <c r="C599" s="1" t="s">
        <v>1212</v>
      </c>
      <c r="I599" t="s">
        <v>3428</v>
      </c>
      <c r="J599" t="str">
        <f t="shared" si="9"/>
        <v>,1634705</v>
      </c>
      <c r="K599" t="s">
        <v>3428</v>
      </c>
    </row>
    <row r="600" ht="15" spans="2:11">
      <c r="B600" s="1" t="s">
        <v>2009</v>
      </c>
      <c r="C600" s="1" t="s">
        <v>2014</v>
      </c>
      <c r="I600" t="s">
        <v>3434</v>
      </c>
      <c r="J600" t="str">
        <f t="shared" si="9"/>
        <v>,1632968</v>
      </c>
      <c r="K600" t="s">
        <v>3434</v>
      </c>
    </row>
    <row r="601" ht="15" spans="2:11">
      <c r="B601" s="1" t="s">
        <v>2052</v>
      </c>
      <c r="C601" s="1" t="s">
        <v>2058</v>
      </c>
      <c r="I601" t="s">
        <v>6370</v>
      </c>
      <c r="J601" t="str">
        <f t="shared" si="9"/>
        <v>,1593157</v>
      </c>
      <c r="K601" t="s">
        <v>6370</v>
      </c>
    </row>
    <row r="602" ht="15" spans="2:11">
      <c r="B602" s="1" t="s">
        <v>1159</v>
      </c>
      <c r="C602" s="1" t="s">
        <v>1165</v>
      </c>
      <c r="I602" t="s">
        <v>3445</v>
      </c>
      <c r="J602" t="str">
        <f t="shared" si="9"/>
        <v>,1633442</v>
      </c>
      <c r="K602" t="s">
        <v>3445</v>
      </c>
    </row>
    <row r="603" ht="15" spans="2:11">
      <c r="B603" s="1" t="s">
        <v>1045</v>
      </c>
      <c r="C603" s="1" t="s">
        <v>1050</v>
      </c>
      <c r="I603" t="s">
        <v>6273</v>
      </c>
      <c r="J603" t="str">
        <f t="shared" si="9"/>
        <v>,1605799</v>
      </c>
      <c r="K603" t="s">
        <v>6273</v>
      </c>
    </row>
    <row r="604" ht="15" spans="2:11">
      <c r="B604" s="1" t="s">
        <v>3059</v>
      </c>
      <c r="C604" s="1" t="s">
        <v>3064</v>
      </c>
      <c r="I604" t="s">
        <v>3454</v>
      </c>
      <c r="J604" t="str">
        <f t="shared" si="9"/>
        <v>,1633686</v>
      </c>
      <c r="K604" t="s">
        <v>3454</v>
      </c>
    </row>
    <row r="605" ht="15" spans="2:11">
      <c r="B605" s="1" t="s">
        <v>1520</v>
      </c>
      <c r="C605" s="1" t="s">
        <v>1525</v>
      </c>
      <c r="I605" t="s">
        <v>3458</v>
      </c>
      <c r="J605" t="str">
        <f t="shared" si="9"/>
        <v>,1634304</v>
      </c>
      <c r="K605" t="s">
        <v>3458</v>
      </c>
    </row>
    <row r="606" ht="15" spans="2:11">
      <c r="B606" s="1" t="s">
        <v>2641</v>
      </c>
      <c r="C606" s="1" t="s">
        <v>2642</v>
      </c>
      <c r="I606" t="s">
        <v>3465</v>
      </c>
      <c r="J606" t="str">
        <f t="shared" si="9"/>
        <v>,1628607</v>
      </c>
      <c r="K606" t="s">
        <v>3465</v>
      </c>
    </row>
    <row r="607" ht="15" spans="2:11">
      <c r="B607" s="1" t="s">
        <v>581</v>
      </c>
      <c r="C607" s="1" t="s">
        <v>586</v>
      </c>
      <c r="I607" t="s">
        <v>3469</v>
      </c>
      <c r="J607" t="str">
        <f t="shared" si="9"/>
        <v>,1627160</v>
      </c>
      <c r="K607" t="s">
        <v>3469</v>
      </c>
    </row>
    <row r="608" ht="15" spans="2:11">
      <c r="B608" s="1" t="s">
        <v>711</v>
      </c>
      <c r="C608" s="1" t="s">
        <v>716</v>
      </c>
      <c r="I608" t="s">
        <v>3475</v>
      </c>
      <c r="J608" t="str">
        <f t="shared" si="9"/>
        <v>,1577439</v>
      </c>
      <c r="K608" t="s">
        <v>3475</v>
      </c>
    </row>
    <row r="609" ht="15" spans="2:11">
      <c r="B609" s="1" t="s">
        <v>2066</v>
      </c>
      <c r="C609" s="1" t="s">
        <v>2070</v>
      </c>
      <c r="I609" t="s">
        <v>3482</v>
      </c>
      <c r="J609" t="str">
        <f t="shared" si="9"/>
        <v>,1606911</v>
      </c>
      <c r="K609" t="s">
        <v>3482</v>
      </c>
    </row>
    <row r="610" ht="15" spans="2:11">
      <c r="B610" s="1" t="s">
        <v>2021</v>
      </c>
      <c r="C610" s="1" t="s">
        <v>2025</v>
      </c>
      <c r="I610" t="s">
        <v>3486</v>
      </c>
      <c r="J610" t="str">
        <f t="shared" si="9"/>
        <v>,1627943</v>
      </c>
      <c r="K610" t="s">
        <v>3486</v>
      </c>
    </row>
    <row r="611" ht="15" spans="2:11">
      <c r="B611" s="1" t="s">
        <v>3721</v>
      </c>
      <c r="C611" s="1" t="s">
        <v>3725</v>
      </c>
      <c r="I611" t="s">
        <v>6426</v>
      </c>
      <c r="J611" t="str">
        <f t="shared" si="9"/>
        <v>,1571580</v>
      </c>
      <c r="K611" t="s">
        <v>6426</v>
      </c>
    </row>
    <row r="612" ht="15" spans="2:11">
      <c r="B612" s="1" t="s">
        <v>797</v>
      </c>
      <c r="C612" s="1" t="s">
        <v>800</v>
      </c>
      <c r="I612" t="s">
        <v>3495</v>
      </c>
      <c r="J612" t="str">
        <f t="shared" si="9"/>
        <v>,1634809</v>
      </c>
      <c r="K612" t="s">
        <v>3495</v>
      </c>
    </row>
    <row r="613" ht="15" spans="2:11">
      <c r="B613" s="1" t="s">
        <v>4023</v>
      </c>
      <c r="C613" s="1" t="s">
        <v>4027</v>
      </c>
      <c r="I613" t="s">
        <v>3502</v>
      </c>
      <c r="J613" t="str">
        <f t="shared" si="9"/>
        <v>,1632723</v>
      </c>
      <c r="K613" t="s">
        <v>3502</v>
      </c>
    </row>
    <row r="614" ht="15" spans="2:11">
      <c r="B614" s="1" t="s">
        <v>1959</v>
      </c>
      <c r="C614" s="1" t="s">
        <v>1963</v>
      </c>
      <c r="I614" t="s">
        <v>3506</v>
      </c>
      <c r="J614" t="str">
        <f t="shared" si="9"/>
        <v>,1627736</v>
      </c>
      <c r="K614" t="s">
        <v>3506</v>
      </c>
    </row>
    <row r="615" ht="15" spans="2:11">
      <c r="B615" s="1" t="s">
        <v>3812</v>
      </c>
      <c r="C615" s="1" t="s">
        <v>3816</v>
      </c>
      <c r="I615" t="s">
        <v>3513</v>
      </c>
      <c r="J615" t="str">
        <f t="shared" si="9"/>
        <v>,1633503</v>
      </c>
      <c r="K615" t="s">
        <v>3513</v>
      </c>
    </row>
    <row r="616" ht="15" spans="2:11">
      <c r="B616" s="1" t="s">
        <v>908</v>
      </c>
      <c r="C616" s="1" t="s">
        <v>912</v>
      </c>
      <c r="I616" t="s">
        <v>3520</v>
      </c>
      <c r="J616" t="str">
        <f t="shared" si="9"/>
        <v>,1633106</v>
      </c>
      <c r="K616" t="s">
        <v>3520</v>
      </c>
    </row>
    <row r="617" ht="15" spans="2:11">
      <c r="B617" s="1" t="s">
        <v>1033</v>
      </c>
      <c r="C617" s="1" t="s">
        <v>1039</v>
      </c>
      <c r="I617" t="s">
        <v>3523</v>
      </c>
      <c r="J617" t="str">
        <f t="shared" si="9"/>
        <v>,1634641</v>
      </c>
      <c r="K617" t="s">
        <v>3523</v>
      </c>
    </row>
    <row r="618" ht="15" spans="2:11">
      <c r="B618" s="1" t="s">
        <v>329</v>
      </c>
      <c r="C618" s="1" t="s">
        <v>336</v>
      </c>
      <c r="I618" t="s">
        <v>3530</v>
      </c>
      <c r="J618" t="str">
        <f t="shared" si="9"/>
        <v>,1632673</v>
      </c>
      <c r="K618" t="s">
        <v>3530</v>
      </c>
    </row>
    <row r="619" ht="15" spans="2:11">
      <c r="B619" s="1" t="s">
        <v>2071</v>
      </c>
      <c r="C619" s="1" t="s">
        <v>2076</v>
      </c>
      <c r="I619" t="s">
        <v>3537</v>
      </c>
      <c r="J619" t="str">
        <f t="shared" si="9"/>
        <v>,1625299</v>
      </c>
      <c r="K619" t="s">
        <v>3537</v>
      </c>
    </row>
    <row r="620" ht="15" spans="2:11">
      <c r="B620" s="1" t="s">
        <v>964</v>
      </c>
      <c r="C620" s="1" t="s">
        <v>968</v>
      </c>
      <c r="I620" t="s">
        <v>3544</v>
      </c>
      <c r="J620" t="str">
        <f t="shared" si="9"/>
        <v>,1634706</v>
      </c>
      <c r="K620" t="s">
        <v>3544</v>
      </c>
    </row>
    <row r="621" ht="15" spans="2:11">
      <c r="B621" s="1" t="s">
        <v>2129</v>
      </c>
      <c r="C621" s="1" t="s">
        <v>2132</v>
      </c>
      <c r="I621" t="s">
        <v>3549</v>
      </c>
      <c r="J621" t="str">
        <f t="shared" si="9"/>
        <v>,1632850</v>
      </c>
      <c r="K621" t="s">
        <v>3549</v>
      </c>
    </row>
    <row r="622" ht="15" spans="2:11">
      <c r="B622" s="1" t="s">
        <v>1332</v>
      </c>
      <c r="C622" s="1" t="s">
        <v>1337</v>
      </c>
      <c r="I622" t="s">
        <v>3554</v>
      </c>
      <c r="J622" t="str">
        <f t="shared" si="9"/>
        <v>,1633994</v>
      </c>
      <c r="K622" t="s">
        <v>3554</v>
      </c>
    </row>
    <row r="623" ht="15" spans="2:11">
      <c r="B623" s="1" t="s">
        <v>568</v>
      </c>
      <c r="C623" s="1" t="s">
        <v>574</v>
      </c>
      <c r="I623" t="s">
        <v>3558</v>
      </c>
      <c r="J623" t="str">
        <f t="shared" si="9"/>
        <v>,1633453</v>
      </c>
      <c r="K623" t="s">
        <v>3558</v>
      </c>
    </row>
    <row r="624" ht="15" spans="2:11">
      <c r="B624" s="1" t="s">
        <v>1556</v>
      </c>
      <c r="C624" s="1" t="s">
        <v>1560</v>
      </c>
      <c r="I624" t="s">
        <v>3563</v>
      </c>
      <c r="J624" t="str">
        <f t="shared" si="9"/>
        <v>,1633368</v>
      </c>
      <c r="K624" t="s">
        <v>3563</v>
      </c>
    </row>
    <row r="625" ht="15" spans="2:11">
      <c r="B625" s="1" t="s">
        <v>1286</v>
      </c>
      <c r="C625" s="1" t="s">
        <v>1289</v>
      </c>
      <c r="I625" t="s">
        <v>3569</v>
      </c>
      <c r="J625" t="str">
        <f t="shared" si="9"/>
        <v>,1631716</v>
      </c>
      <c r="K625" t="s">
        <v>3569</v>
      </c>
    </row>
    <row r="626" ht="15" spans="2:11">
      <c r="B626" s="1" t="s">
        <v>3147</v>
      </c>
      <c r="C626" s="1" t="s">
        <v>3152</v>
      </c>
      <c r="I626" t="s">
        <v>3573</v>
      </c>
      <c r="J626" t="str">
        <f t="shared" si="9"/>
        <v>,1633726</v>
      </c>
      <c r="K626" t="s">
        <v>3573</v>
      </c>
    </row>
    <row r="627" ht="15" spans="2:11">
      <c r="B627" s="1" t="s">
        <v>1813</v>
      </c>
      <c r="C627" s="1" t="s">
        <v>1818</v>
      </c>
      <c r="I627" t="s">
        <v>3578</v>
      </c>
      <c r="J627" t="str">
        <f t="shared" si="9"/>
        <v>,1633566</v>
      </c>
      <c r="K627" t="s">
        <v>3578</v>
      </c>
    </row>
    <row r="628" ht="15" spans="2:11">
      <c r="B628" s="1" t="s">
        <v>488</v>
      </c>
      <c r="C628" s="1" t="s">
        <v>494</v>
      </c>
      <c r="I628" t="s">
        <v>3585</v>
      </c>
      <c r="J628" t="str">
        <f t="shared" si="9"/>
        <v>,1619711</v>
      </c>
      <c r="K628" t="s">
        <v>3585</v>
      </c>
    </row>
    <row r="629" ht="15" spans="2:11">
      <c r="B629" s="1" t="s">
        <v>1727</v>
      </c>
      <c r="C629" s="1" t="s">
        <v>1731</v>
      </c>
      <c r="I629" t="s">
        <v>3592</v>
      </c>
      <c r="J629" t="str">
        <f t="shared" si="9"/>
        <v>,1623563</v>
      </c>
      <c r="K629" t="s">
        <v>3592</v>
      </c>
    </row>
    <row r="630" ht="15" spans="2:11">
      <c r="B630" s="1" t="s">
        <v>3015</v>
      </c>
      <c r="C630" s="1" t="s">
        <v>3020</v>
      </c>
      <c r="I630" t="s">
        <v>3599</v>
      </c>
      <c r="J630" t="str">
        <f t="shared" si="9"/>
        <v>,1624993</v>
      </c>
      <c r="K630" t="s">
        <v>3599</v>
      </c>
    </row>
    <row r="631" ht="15" spans="2:11">
      <c r="B631" s="1" t="s">
        <v>499</v>
      </c>
      <c r="C631" s="1" t="s">
        <v>6171</v>
      </c>
      <c r="I631" t="s">
        <v>3606</v>
      </c>
      <c r="J631" t="str">
        <f t="shared" si="9"/>
        <v>,1599088</v>
      </c>
      <c r="K631" t="s">
        <v>3606</v>
      </c>
    </row>
    <row r="632" ht="15" spans="2:11">
      <c r="B632" s="1" t="s">
        <v>862</v>
      </c>
      <c r="C632" s="1" t="s">
        <v>6176</v>
      </c>
      <c r="I632" t="s">
        <v>3611</v>
      </c>
      <c r="J632" t="str">
        <f t="shared" si="9"/>
        <v>,1630902</v>
      </c>
      <c r="K632" t="s">
        <v>3611</v>
      </c>
    </row>
    <row r="633" ht="15" spans="2:11">
      <c r="B633" s="1" t="s">
        <v>3798</v>
      </c>
      <c r="C633" s="1" t="s">
        <v>3800</v>
      </c>
      <c r="I633" t="s">
        <v>3616</v>
      </c>
      <c r="J633" t="str">
        <f t="shared" si="9"/>
        <v>,1634371</v>
      </c>
      <c r="K633" t="s">
        <v>3616</v>
      </c>
    </row>
    <row r="634" ht="15" spans="2:11">
      <c r="B634" s="1" t="s">
        <v>897</v>
      </c>
      <c r="C634" s="1" t="s">
        <v>901</v>
      </c>
      <c r="I634" t="s">
        <v>3620</v>
      </c>
      <c r="J634" t="str">
        <f t="shared" si="9"/>
        <v>,1634143</v>
      </c>
      <c r="K634" t="s">
        <v>3620</v>
      </c>
    </row>
    <row r="635" ht="15" spans="2:11">
      <c r="B635" s="1" t="s">
        <v>825</v>
      </c>
      <c r="C635" s="1" t="s">
        <v>829</v>
      </c>
      <c r="I635" t="s">
        <v>3626</v>
      </c>
      <c r="J635" t="str">
        <f t="shared" si="9"/>
        <v>,1629232</v>
      </c>
      <c r="K635" t="s">
        <v>3626</v>
      </c>
    </row>
    <row r="636" ht="15" spans="2:11">
      <c r="B636" s="1" t="s">
        <v>642</v>
      </c>
      <c r="C636" s="1" t="s">
        <v>647</v>
      </c>
      <c r="I636" t="s">
        <v>3630</v>
      </c>
      <c r="J636" t="str">
        <f t="shared" si="9"/>
        <v>,1633537</v>
      </c>
      <c r="K636" t="s">
        <v>3630</v>
      </c>
    </row>
    <row r="637" ht="15" spans="2:11">
      <c r="B637" s="1" t="s">
        <v>2133</v>
      </c>
      <c r="C637" s="1" t="s">
        <v>2137</v>
      </c>
      <c r="I637" t="s">
        <v>3637</v>
      </c>
      <c r="J637" t="str">
        <f t="shared" si="9"/>
        <v>,1631300</v>
      </c>
      <c r="K637" t="s">
        <v>3637</v>
      </c>
    </row>
    <row r="638" ht="15" spans="2:11">
      <c r="B638" s="1" t="s">
        <v>2649</v>
      </c>
      <c r="C638" s="1" t="s">
        <v>2652</v>
      </c>
      <c r="I638" t="s">
        <v>3644</v>
      </c>
      <c r="J638" t="str">
        <f t="shared" si="9"/>
        <v>,1608020</v>
      </c>
      <c r="K638" t="s">
        <v>3644</v>
      </c>
    </row>
    <row r="639" ht="15" spans="2:11">
      <c r="B639" s="1" t="s">
        <v>2920</v>
      </c>
      <c r="C639" s="1" t="s">
        <v>2924</v>
      </c>
      <c r="I639" t="s">
        <v>3649</v>
      </c>
      <c r="J639" t="str">
        <f t="shared" si="9"/>
        <v>,1579151</v>
      </c>
      <c r="K639" t="s">
        <v>3649</v>
      </c>
    </row>
    <row r="640" ht="15" spans="2:11">
      <c r="B640" s="1" t="s">
        <v>3828</v>
      </c>
      <c r="C640" s="1" t="s">
        <v>3834</v>
      </c>
      <c r="I640" t="s">
        <v>3654</v>
      </c>
      <c r="J640" t="str">
        <f t="shared" si="9"/>
        <v>,1626955</v>
      </c>
      <c r="K640" t="s">
        <v>3654</v>
      </c>
    </row>
    <row r="641" ht="15" spans="2:11">
      <c r="B641" s="1" t="s">
        <v>155</v>
      </c>
      <c r="C641" s="1" t="s">
        <v>160</v>
      </c>
      <c r="I641" t="s">
        <v>3658</v>
      </c>
      <c r="J641" t="str">
        <f t="shared" si="9"/>
        <v>,1635553</v>
      </c>
      <c r="K641" t="s">
        <v>3658</v>
      </c>
    </row>
    <row r="642" ht="15" spans="2:11">
      <c r="B642" s="1" t="s">
        <v>2122</v>
      </c>
      <c r="C642" s="1" t="s">
        <v>2128</v>
      </c>
      <c r="I642" t="s">
        <v>3665</v>
      </c>
      <c r="J642" t="str">
        <f t="shared" ref="J642:J705" si="10">$L$1&amp;I642</f>
        <v>,1631225</v>
      </c>
      <c r="K642" t="s">
        <v>3665</v>
      </c>
    </row>
    <row r="643" ht="15" spans="2:11">
      <c r="B643" s="1" t="s">
        <v>801</v>
      </c>
      <c r="C643" s="1" t="s">
        <v>806</v>
      </c>
      <c r="I643" t="s">
        <v>3669</v>
      </c>
      <c r="J643" t="str">
        <f t="shared" si="10"/>
        <v>,1634736</v>
      </c>
      <c r="K643" t="s">
        <v>3669</v>
      </c>
    </row>
    <row r="644" ht="15" spans="2:11">
      <c r="B644" s="1" t="s">
        <v>3638</v>
      </c>
      <c r="C644" s="1" t="s">
        <v>3644</v>
      </c>
      <c r="I644" t="s">
        <v>3675</v>
      </c>
      <c r="J644" t="str">
        <f t="shared" si="10"/>
        <v>,1622067</v>
      </c>
      <c r="K644" t="s">
        <v>3675</v>
      </c>
    </row>
    <row r="645" ht="15" spans="2:11">
      <c r="B645" s="1" t="s">
        <v>598</v>
      </c>
      <c r="C645" s="1" t="s">
        <v>603</v>
      </c>
      <c r="I645" t="s">
        <v>3681</v>
      </c>
      <c r="J645" t="str">
        <f t="shared" si="10"/>
        <v>,1633524</v>
      </c>
      <c r="K645" t="s">
        <v>3681</v>
      </c>
    </row>
    <row r="646" ht="15" spans="2:11">
      <c r="B646" s="1" t="s">
        <v>940</v>
      </c>
      <c r="C646" s="1" t="s">
        <v>945</v>
      </c>
      <c r="I646" t="s">
        <v>3688</v>
      </c>
      <c r="J646" t="str">
        <f t="shared" si="10"/>
        <v>,1634302</v>
      </c>
      <c r="K646" t="s">
        <v>3688</v>
      </c>
    </row>
    <row r="647" ht="15" spans="2:11">
      <c r="B647" s="1" t="s">
        <v>2429</v>
      </c>
      <c r="C647" s="1" t="s">
        <v>6233</v>
      </c>
      <c r="I647" t="s">
        <v>3693</v>
      </c>
      <c r="J647" t="str">
        <f t="shared" si="10"/>
        <v>,1635628</v>
      </c>
      <c r="K647" t="s">
        <v>3693</v>
      </c>
    </row>
    <row r="648" ht="15" spans="2:11">
      <c r="B648" s="1" t="s">
        <v>1009</v>
      </c>
      <c r="C648" s="1" t="s">
        <v>1015</v>
      </c>
      <c r="I648" t="s">
        <v>3697</v>
      </c>
      <c r="J648" t="str">
        <f t="shared" si="10"/>
        <v>,1619773</v>
      </c>
      <c r="K648" t="s">
        <v>3697</v>
      </c>
    </row>
    <row r="649" ht="15" spans="2:11">
      <c r="B649" s="1" t="s">
        <v>535</v>
      </c>
      <c r="C649" s="1" t="s">
        <v>538</v>
      </c>
      <c r="I649" t="s">
        <v>3702</v>
      </c>
      <c r="J649" t="str">
        <f t="shared" si="10"/>
        <v>,1619216</v>
      </c>
      <c r="K649" t="s">
        <v>3702</v>
      </c>
    </row>
    <row r="650" ht="15" spans="2:11">
      <c r="B650" s="1" t="s">
        <v>3476</v>
      </c>
      <c r="C650" s="1" t="s">
        <v>3482</v>
      </c>
      <c r="I650" t="s">
        <v>3706</v>
      </c>
      <c r="J650" t="str">
        <f t="shared" si="10"/>
        <v>,1632112</v>
      </c>
      <c r="K650" t="s">
        <v>3706</v>
      </c>
    </row>
    <row r="651" ht="15" spans="2:11">
      <c r="B651" s="1" t="s">
        <v>148</v>
      </c>
      <c r="C651" s="1" t="s">
        <v>154</v>
      </c>
      <c r="I651" t="s">
        <v>3710</v>
      </c>
      <c r="J651" t="str">
        <f t="shared" si="10"/>
        <v>,1633362</v>
      </c>
      <c r="K651" t="s">
        <v>3710</v>
      </c>
    </row>
    <row r="652" ht="15" spans="2:11">
      <c r="B652" s="1" t="s">
        <v>2347</v>
      </c>
      <c r="C652" s="1" t="s">
        <v>2350</v>
      </c>
      <c r="I652" t="s">
        <v>3715</v>
      </c>
      <c r="J652" t="str">
        <f t="shared" si="10"/>
        <v>,1621568</v>
      </c>
      <c r="K652" t="s">
        <v>3715</v>
      </c>
    </row>
    <row r="653" ht="15" spans="2:11">
      <c r="B653" s="1" t="s">
        <v>2301</v>
      </c>
      <c r="C653" s="1" t="s">
        <v>2305</v>
      </c>
      <c r="I653" t="s">
        <v>3720</v>
      </c>
      <c r="J653" t="str">
        <f t="shared" si="10"/>
        <v>,1634939</v>
      </c>
      <c r="K653" t="s">
        <v>3720</v>
      </c>
    </row>
    <row r="654" ht="15" spans="2:11">
      <c r="B654" s="1" t="s">
        <v>521</v>
      </c>
      <c r="C654" s="1" t="s">
        <v>527</v>
      </c>
      <c r="I654" t="s">
        <v>3725</v>
      </c>
      <c r="J654" t="str">
        <f t="shared" si="10"/>
        <v>,1618375</v>
      </c>
      <c r="K654" t="s">
        <v>3725</v>
      </c>
    </row>
    <row r="655" ht="15" spans="2:11">
      <c r="B655" s="1" t="s">
        <v>1173</v>
      </c>
      <c r="C655" s="1" t="s">
        <v>1178</v>
      </c>
      <c r="I655" t="s">
        <v>3730</v>
      </c>
      <c r="J655" t="str">
        <f t="shared" si="10"/>
        <v>,1631017</v>
      </c>
      <c r="K655" t="s">
        <v>3730</v>
      </c>
    </row>
    <row r="656" ht="15" spans="2:11">
      <c r="B656" s="1" t="s">
        <v>2477</v>
      </c>
      <c r="C656" s="1" t="s">
        <v>2483</v>
      </c>
      <c r="I656" t="s">
        <v>3737</v>
      </c>
      <c r="J656" t="str">
        <f t="shared" si="10"/>
        <v>,1634837</v>
      </c>
      <c r="K656" t="s">
        <v>3737</v>
      </c>
    </row>
    <row r="657" ht="15" spans="2:11">
      <c r="B657" s="1" t="s">
        <v>3078</v>
      </c>
      <c r="C657" s="1" t="s">
        <v>3084</v>
      </c>
      <c r="I657" t="s">
        <v>6395</v>
      </c>
      <c r="J657" t="str">
        <f t="shared" si="10"/>
        <v>,1586200</v>
      </c>
      <c r="K657" t="s">
        <v>6395</v>
      </c>
    </row>
    <row r="658" ht="15" spans="2:11">
      <c r="B658" s="1" t="s">
        <v>3446</v>
      </c>
      <c r="C658" s="1" t="s">
        <v>6273</v>
      </c>
      <c r="I658" t="s">
        <v>3744</v>
      </c>
      <c r="J658" t="str">
        <f t="shared" si="10"/>
        <v>,1630334</v>
      </c>
      <c r="K658" t="s">
        <v>3744</v>
      </c>
    </row>
    <row r="659" ht="15" spans="2:11">
      <c r="B659" s="1" t="s">
        <v>3847</v>
      </c>
      <c r="C659" s="1" t="s">
        <v>6277</v>
      </c>
      <c r="I659" t="s">
        <v>3748</v>
      </c>
      <c r="J659" t="str">
        <f t="shared" si="10"/>
        <v>,1634276</v>
      </c>
      <c r="K659" t="s">
        <v>3748</v>
      </c>
    </row>
    <row r="660" ht="15" spans="2:11">
      <c r="B660" s="1" t="s">
        <v>2788</v>
      </c>
      <c r="C660" s="1" t="s">
        <v>6281</v>
      </c>
      <c r="I660" t="s">
        <v>3753</v>
      </c>
      <c r="J660" t="str">
        <f t="shared" si="10"/>
        <v>,1630139</v>
      </c>
      <c r="K660" t="s">
        <v>3753</v>
      </c>
    </row>
    <row r="661" ht="15" spans="2:11">
      <c r="B661" s="1" t="s">
        <v>2457</v>
      </c>
      <c r="C661" s="1" t="s">
        <v>2461</v>
      </c>
      <c r="I661" t="s">
        <v>3760</v>
      </c>
      <c r="J661" t="str">
        <f t="shared" si="10"/>
        <v>,1635337</v>
      </c>
      <c r="K661" t="s">
        <v>3760</v>
      </c>
    </row>
    <row r="662" ht="15" spans="2:11">
      <c r="B662" s="1" t="s">
        <v>1794</v>
      </c>
      <c r="C662" s="1" t="s">
        <v>1799</v>
      </c>
      <c r="I662" t="s">
        <v>3764</v>
      </c>
      <c r="J662" t="str">
        <f t="shared" si="10"/>
        <v>,1632966</v>
      </c>
      <c r="K662" t="s">
        <v>3764</v>
      </c>
    </row>
    <row r="663" ht="15" spans="2:11">
      <c r="B663" s="1" t="s">
        <v>2754</v>
      </c>
      <c r="C663" s="1" t="s">
        <v>6292</v>
      </c>
      <c r="I663" t="s">
        <v>3771</v>
      </c>
      <c r="J663" t="str">
        <f t="shared" si="10"/>
        <v>,1630460</v>
      </c>
      <c r="K663" t="s">
        <v>3771</v>
      </c>
    </row>
    <row r="664" ht="15" spans="2:11">
      <c r="B664" s="1" t="s">
        <v>2668</v>
      </c>
      <c r="C664" s="1" t="s">
        <v>2674</v>
      </c>
      <c r="I664" t="s">
        <v>3777</v>
      </c>
      <c r="J664" t="str">
        <f t="shared" si="10"/>
        <v>,1631438</v>
      </c>
      <c r="K664" t="s">
        <v>3777</v>
      </c>
    </row>
    <row r="665" ht="15" spans="2:11">
      <c r="B665" s="1" t="s">
        <v>2590</v>
      </c>
      <c r="C665" s="1" t="s">
        <v>2594</v>
      </c>
      <c r="I665" t="s">
        <v>3784</v>
      </c>
      <c r="J665" t="str">
        <f t="shared" si="10"/>
        <v>,1625594</v>
      </c>
      <c r="K665" t="s">
        <v>3784</v>
      </c>
    </row>
    <row r="666" ht="15" spans="2:11">
      <c r="B666" s="1" t="s">
        <v>2446</v>
      </c>
      <c r="C666" s="1" t="s">
        <v>6304</v>
      </c>
      <c r="I666" t="s">
        <v>3789</v>
      </c>
      <c r="J666" t="str">
        <f t="shared" si="10"/>
        <v>,1635286</v>
      </c>
      <c r="K666" t="s">
        <v>3789</v>
      </c>
    </row>
    <row r="667" ht="15" spans="2:11">
      <c r="B667" s="1" t="s">
        <v>592</v>
      </c>
      <c r="C667" s="1" t="s">
        <v>597</v>
      </c>
      <c r="I667" t="s">
        <v>3793</v>
      </c>
      <c r="J667" t="str">
        <f t="shared" si="10"/>
        <v>,1631853</v>
      </c>
      <c r="K667" t="s">
        <v>3793</v>
      </c>
    </row>
    <row r="668" ht="15" spans="2:11">
      <c r="B668" s="1" t="s">
        <v>1756</v>
      </c>
      <c r="C668" s="1" t="s">
        <v>1762</v>
      </c>
      <c r="I668" t="s">
        <v>3797</v>
      </c>
      <c r="J668" t="str">
        <f t="shared" si="10"/>
        <v>,1599811</v>
      </c>
      <c r="K668" t="s">
        <v>3797</v>
      </c>
    </row>
    <row r="669" ht="15" spans="2:11">
      <c r="B669" s="1" t="s">
        <v>3169</v>
      </c>
      <c r="C669" s="1" t="s">
        <v>3175</v>
      </c>
      <c r="I669" t="s">
        <v>3800</v>
      </c>
      <c r="J669" t="str">
        <f t="shared" si="10"/>
        <v>,1610735</v>
      </c>
      <c r="K669" t="s">
        <v>3800</v>
      </c>
    </row>
    <row r="670" ht="15" spans="2:11">
      <c r="B670" s="1" t="s">
        <v>6317</v>
      </c>
      <c r="C670" s="1" t="s">
        <v>6316</v>
      </c>
      <c r="I670" t="s">
        <v>3805</v>
      </c>
      <c r="J670" t="str">
        <f t="shared" si="10"/>
        <v>,1562677</v>
      </c>
      <c r="K670" t="s">
        <v>3805</v>
      </c>
    </row>
    <row r="671" ht="15" spans="2:11">
      <c r="B671" s="1" t="s">
        <v>1250</v>
      </c>
      <c r="C671" s="1" t="s">
        <v>1256</v>
      </c>
      <c r="I671" t="s">
        <v>3811</v>
      </c>
      <c r="J671" t="str">
        <f t="shared" si="10"/>
        <v>,1632299</v>
      </c>
      <c r="K671" t="s">
        <v>3811</v>
      </c>
    </row>
    <row r="672" ht="15" spans="2:11">
      <c r="B672" s="1" t="s">
        <v>3794</v>
      </c>
      <c r="C672" s="1" t="s">
        <v>3797</v>
      </c>
      <c r="I672" t="s">
        <v>3816</v>
      </c>
      <c r="J672" t="str">
        <f t="shared" si="10"/>
        <v>,1618357</v>
      </c>
      <c r="K672" t="s">
        <v>3816</v>
      </c>
    </row>
    <row r="673" ht="15" spans="2:11">
      <c r="B673" s="1" t="s">
        <v>2026</v>
      </c>
      <c r="C673" s="1" t="s">
        <v>2031</v>
      </c>
      <c r="I673" t="s">
        <v>3823</v>
      </c>
      <c r="J673" t="str">
        <f t="shared" si="10"/>
        <v>,1630289</v>
      </c>
      <c r="K673" t="s">
        <v>3823</v>
      </c>
    </row>
    <row r="674" ht="15" spans="2:11">
      <c r="B674" s="1" t="s">
        <v>3600</v>
      </c>
      <c r="C674" s="1" t="s">
        <v>3606</v>
      </c>
      <c r="I674" t="s">
        <v>3827</v>
      </c>
      <c r="J674" t="str">
        <f t="shared" si="10"/>
        <v>,1635711</v>
      </c>
      <c r="K674" t="s">
        <v>3827</v>
      </c>
    </row>
    <row r="675" ht="15" spans="2:11">
      <c r="B675" s="1" t="s">
        <v>3378</v>
      </c>
      <c r="C675" s="1" t="s">
        <v>3384</v>
      </c>
      <c r="I675" t="s">
        <v>3834</v>
      </c>
      <c r="J675" t="str">
        <f t="shared" si="10"/>
        <v>,1608744</v>
      </c>
      <c r="K675" t="s">
        <v>3834</v>
      </c>
    </row>
    <row r="676" ht="15" spans="2:11">
      <c r="B676" s="1" t="s">
        <v>1462</v>
      </c>
      <c r="C676" s="1" t="s">
        <v>1468</v>
      </c>
      <c r="I676" t="s">
        <v>3840</v>
      </c>
      <c r="J676" t="str">
        <f t="shared" si="10"/>
        <v>,1583152</v>
      </c>
      <c r="K676" t="s">
        <v>3840</v>
      </c>
    </row>
    <row r="677" ht="15" spans="2:11">
      <c r="B677" s="1" t="s">
        <v>1016</v>
      </c>
      <c r="C677" s="1" t="s">
        <v>1019</v>
      </c>
      <c r="I677" t="s">
        <v>3846</v>
      </c>
      <c r="J677" t="str">
        <f t="shared" si="10"/>
        <v>,1530583</v>
      </c>
      <c r="K677" t="s">
        <v>3846</v>
      </c>
    </row>
    <row r="678" ht="15" spans="2:11">
      <c r="B678" s="1" t="s">
        <v>3911</v>
      </c>
      <c r="C678" s="1" t="s">
        <v>3917</v>
      </c>
      <c r="I678" t="s">
        <v>6277</v>
      </c>
      <c r="J678" t="str">
        <f t="shared" si="10"/>
        <v>,1605494</v>
      </c>
      <c r="K678" t="s">
        <v>6277</v>
      </c>
    </row>
    <row r="679" ht="15" spans="2:11">
      <c r="B679" s="1" t="s">
        <v>1904</v>
      </c>
      <c r="C679" s="1" t="s">
        <v>1908</v>
      </c>
      <c r="I679" t="s">
        <v>3857</v>
      </c>
      <c r="J679" t="str">
        <f t="shared" si="10"/>
        <v>,1630209</v>
      </c>
      <c r="K679" t="s">
        <v>3857</v>
      </c>
    </row>
    <row r="680" ht="15" spans="2:11">
      <c r="B680" s="1" t="s">
        <v>1279</v>
      </c>
      <c r="C680" s="1" t="s">
        <v>1285</v>
      </c>
      <c r="I680" t="s">
        <v>3862</v>
      </c>
      <c r="J680" t="str">
        <f t="shared" si="10"/>
        <v>,1635309</v>
      </c>
      <c r="K680" t="s">
        <v>3862</v>
      </c>
    </row>
    <row r="681" ht="15" spans="2:11">
      <c r="B681" s="1" t="s">
        <v>3215</v>
      </c>
      <c r="C681" s="1" t="s">
        <v>3220</v>
      </c>
      <c r="I681" t="s">
        <v>3867</v>
      </c>
      <c r="J681" t="str">
        <f t="shared" si="10"/>
        <v>,1635060</v>
      </c>
      <c r="K681" t="s">
        <v>3867</v>
      </c>
    </row>
    <row r="682" ht="15" spans="2:11">
      <c r="B682" s="1" t="s">
        <v>1133</v>
      </c>
      <c r="C682" s="1" t="s">
        <v>1139</v>
      </c>
      <c r="I682" t="s">
        <v>3872</v>
      </c>
      <c r="J682" t="str">
        <f t="shared" si="10"/>
        <v>,1620018</v>
      </c>
      <c r="K682" t="s">
        <v>3872</v>
      </c>
    </row>
    <row r="683" ht="15" spans="2:11">
      <c r="B683" s="1" t="s">
        <v>3435</v>
      </c>
      <c r="C683" s="1" t="s">
        <v>6370</v>
      </c>
      <c r="I683" t="s">
        <v>3879</v>
      </c>
      <c r="J683" t="str">
        <f t="shared" si="10"/>
        <v>,1625673</v>
      </c>
      <c r="K683" t="s">
        <v>3879</v>
      </c>
    </row>
    <row r="684" ht="15" spans="2:11">
      <c r="B684" s="1" t="s">
        <v>1070</v>
      </c>
      <c r="C684" s="1" t="s">
        <v>1075</v>
      </c>
      <c r="I684" t="s">
        <v>3883</v>
      </c>
      <c r="J684" t="str">
        <f t="shared" si="10"/>
        <v>,1635292</v>
      </c>
      <c r="K684" t="s">
        <v>3883</v>
      </c>
    </row>
    <row r="685" ht="15" spans="2:11">
      <c r="B685" s="1" t="s">
        <v>846</v>
      </c>
      <c r="C685" s="1" t="s">
        <v>6376</v>
      </c>
      <c r="I685" t="s">
        <v>3890</v>
      </c>
      <c r="J685" t="str">
        <f t="shared" si="10"/>
        <v>,1632735</v>
      </c>
      <c r="K685" t="s">
        <v>3890</v>
      </c>
    </row>
    <row r="686" ht="15" spans="2:11">
      <c r="B686" s="1" t="s">
        <v>950</v>
      </c>
      <c r="C686" s="1" t="s">
        <v>953</v>
      </c>
      <c r="I686" t="s">
        <v>3895</v>
      </c>
      <c r="J686" t="str">
        <f t="shared" si="10"/>
        <v>,1634367</v>
      </c>
      <c r="K686" t="s">
        <v>3895</v>
      </c>
    </row>
    <row r="687" ht="15" spans="2:11">
      <c r="B687" s="1" t="s">
        <v>1093</v>
      </c>
      <c r="C687" s="1" t="s">
        <v>1099</v>
      </c>
      <c r="I687" t="s">
        <v>3901</v>
      </c>
      <c r="J687" t="str">
        <f t="shared" si="10"/>
        <v>,1630558</v>
      </c>
      <c r="K687" t="s">
        <v>3901</v>
      </c>
    </row>
    <row r="688" ht="15" spans="2:11">
      <c r="B688" s="1" t="s">
        <v>2412</v>
      </c>
      <c r="C688" s="1" t="s">
        <v>2418</v>
      </c>
      <c r="I688" t="s">
        <v>3907</v>
      </c>
      <c r="J688" t="str">
        <f t="shared" si="10"/>
        <v>,1527452</v>
      </c>
      <c r="K688" t="s">
        <v>3907</v>
      </c>
    </row>
    <row r="689" ht="15" spans="2:11">
      <c r="B689" s="1" t="s">
        <v>451</v>
      </c>
      <c r="C689" s="1" t="s">
        <v>6391</v>
      </c>
      <c r="I689" t="s">
        <v>3910</v>
      </c>
      <c r="J689" t="str">
        <f t="shared" si="10"/>
        <v>,1635430</v>
      </c>
      <c r="K689" t="s">
        <v>3910</v>
      </c>
    </row>
    <row r="690" ht="15" spans="2:11">
      <c r="B690" s="1" t="s">
        <v>3738</v>
      </c>
      <c r="C690" s="1" t="s">
        <v>6395</v>
      </c>
      <c r="I690" t="s">
        <v>3917</v>
      </c>
      <c r="J690" t="str">
        <f t="shared" si="10"/>
        <v>,1597202</v>
      </c>
      <c r="K690" t="s">
        <v>3917</v>
      </c>
    </row>
    <row r="691" ht="15" spans="2:11">
      <c r="B691" s="1" t="s">
        <v>1763</v>
      </c>
      <c r="C691" s="1" t="s">
        <v>1767</v>
      </c>
      <c r="I691" t="s">
        <v>3922</v>
      </c>
      <c r="J691" t="str">
        <f t="shared" si="10"/>
        <v>,1635265</v>
      </c>
      <c r="K691" t="s">
        <v>3922</v>
      </c>
    </row>
    <row r="692" ht="15" spans="2:11">
      <c r="B692" s="1" t="s">
        <v>1852</v>
      </c>
      <c r="C692" s="1" t="s">
        <v>1857</v>
      </c>
      <c r="I692" t="s">
        <v>3926</v>
      </c>
      <c r="J692" t="str">
        <f t="shared" si="10"/>
        <v>,1633474</v>
      </c>
      <c r="K692" t="s">
        <v>3926</v>
      </c>
    </row>
    <row r="693" ht="15" spans="2:11">
      <c r="B693" s="1" t="s">
        <v>3835</v>
      </c>
      <c r="C693" s="1" t="s">
        <v>3840</v>
      </c>
      <c r="I693" t="s">
        <v>3931</v>
      </c>
      <c r="J693" t="str">
        <f t="shared" si="10"/>
        <v>,1634675</v>
      </c>
      <c r="K693" t="s">
        <v>3931</v>
      </c>
    </row>
    <row r="694" ht="15" spans="2:11">
      <c r="B694" s="1" t="s">
        <v>3645</v>
      </c>
      <c r="C694" s="1" t="s">
        <v>3649</v>
      </c>
      <c r="I694" t="s">
        <v>3935</v>
      </c>
      <c r="J694" t="str">
        <f t="shared" si="10"/>
        <v>,1621295</v>
      </c>
      <c r="K694" t="s">
        <v>3935</v>
      </c>
    </row>
    <row r="695" ht="15" spans="2:11">
      <c r="B695" s="1" t="s">
        <v>1126</v>
      </c>
      <c r="C695" s="1" t="s">
        <v>1132</v>
      </c>
      <c r="I695" t="s">
        <v>3940</v>
      </c>
      <c r="J695" t="str">
        <f t="shared" si="10"/>
        <v>,1633357</v>
      </c>
      <c r="K695" t="s">
        <v>3940</v>
      </c>
    </row>
    <row r="696" ht="15" spans="2:11">
      <c r="B696" s="1" t="s">
        <v>3470</v>
      </c>
      <c r="C696" s="1" t="s">
        <v>3475</v>
      </c>
      <c r="I696" t="s">
        <v>3946</v>
      </c>
      <c r="J696" t="str">
        <f t="shared" si="10"/>
        <v>,1634198</v>
      </c>
      <c r="K696" t="s">
        <v>3946</v>
      </c>
    </row>
    <row r="697" ht="15" spans="2:11">
      <c r="B697" s="1" t="s">
        <v>1307</v>
      </c>
      <c r="C697" s="1" t="s">
        <v>1313</v>
      </c>
      <c r="I697" t="s">
        <v>3952</v>
      </c>
      <c r="J697" t="str">
        <f t="shared" si="10"/>
        <v>,1631820</v>
      </c>
      <c r="K697" t="s">
        <v>3952</v>
      </c>
    </row>
    <row r="698" ht="15" spans="2:11">
      <c r="B698" s="1" t="s">
        <v>2858</v>
      </c>
      <c r="C698" s="1" t="s">
        <v>2862</v>
      </c>
      <c r="I698" t="s">
        <v>3956</v>
      </c>
      <c r="J698" t="str">
        <f t="shared" si="10"/>
        <v>,1634060</v>
      </c>
      <c r="K698" t="s">
        <v>3956</v>
      </c>
    </row>
    <row r="699" ht="15" spans="2:11">
      <c r="B699" s="1" t="s">
        <v>3487</v>
      </c>
      <c r="C699" s="1" t="s">
        <v>6426</v>
      </c>
      <c r="I699" t="s">
        <v>3960</v>
      </c>
      <c r="J699" t="str">
        <f t="shared" si="10"/>
        <v>,1627070</v>
      </c>
      <c r="K699" t="s">
        <v>3960</v>
      </c>
    </row>
    <row r="700" ht="15" spans="2:11">
      <c r="B700" s="1" t="s">
        <v>3048</v>
      </c>
      <c r="C700" s="1" t="s">
        <v>3054</v>
      </c>
      <c r="I700" t="s">
        <v>3967</v>
      </c>
      <c r="J700" t="str">
        <f t="shared" si="10"/>
        <v>,1633433</v>
      </c>
      <c r="K700" t="s">
        <v>3967</v>
      </c>
    </row>
    <row r="701" ht="15" spans="2:11">
      <c r="B701" s="1" t="s">
        <v>969</v>
      </c>
      <c r="C701" s="1" t="s">
        <v>6433</v>
      </c>
      <c r="I701" t="s">
        <v>3972</v>
      </c>
      <c r="J701" t="str">
        <f t="shared" si="10"/>
        <v>,1635973</v>
      </c>
      <c r="K701" t="s">
        <v>3972</v>
      </c>
    </row>
    <row r="702" ht="15" spans="2:11">
      <c r="B702" s="1" t="s">
        <v>2657</v>
      </c>
      <c r="C702" s="1" t="s">
        <v>6436</v>
      </c>
      <c r="I702" t="s">
        <v>3976</v>
      </c>
      <c r="J702" t="str">
        <f t="shared" si="10"/>
        <v>,1635709</v>
      </c>
      <c r="K702" t="s">
        <v>3976</v>
      </c>
    </row>
    <row r="703" ht="15" spans="2:11">
      <c r="B703" s="1" t="s">
        <v>3121</v>
      </c>
      <c r="C703" s="1" t="s">
        <v>6440</v>
      </c>
      <c r="I703" t="s">
        <v>3980</v>
      </c>
      <c r="J703" t="str">
        <f t="shared" si="10"/>
        <v>,1635898</v>
      </c>
      <c r="K703" t="s">
        <v>3980</v>
      </c>
    </row>
    <row r="704" ht="15" spans="2:11">
      <c r="B704" s="1" t="s">
        <v>3801</v>
      </c>
      <c r="C704" s="1" t="s">
        <v>3805</v>
      </c>
      <c r="I704" t="s">
        <v>3987</v>
      </c>
      <c r="J704" t="str">
        <f t="shared" si="10"/>
        <v>,1633754</v>
      </c>
      <c r="K704" t="s">
        <v>3987</v>
      </c>
    </row>
    <row r="705" ht="15" spans="2:11">
      <c r="B705" s="1" t="s">
        <v>959</v>
      </c>
      <c r="C705" s="1" t="s">
        <v>6446</v>
      </c>
      <c r="I705" t="s">
        <v>3992</v>
      </c>
      <c r="J705" t="str">
        <f t="shared" si="10"/>
        <v>,1635191</v>
      </c>
      <c r="K705" t="s">
        <v>3992</v>
      </c>
    </row>
    <row r="706" ht="15" spans="2:11">
      <c r="B706" s="1" t="s">
        <v>575</v>
      </c>
      <c r="C706" s="1" t="s">
        <v>6449</v>
      </c>
      <c r="I706" t="s">
        <v>3998</v>
      </c>
      <c r="J706" t="str">
        <f>$L$1&amp;I706</f>
        <v>,1635253</v>
      </c>
      <c r="K706" t="s">
        <v>3998</v>
      </c>
    </row>
    <row r="707" ht="15" spans="2:11">
      <c r="B707" s="1" t="s">
        <v>6455</v>
      </c>
      <c r="C707" s="1" t="s">
        <v>6454</v>
      </c>
      <c r="I707" t="s">
        <v>4003</v>
      </c>
      <c r="J707" t="str">
        <f>$L$1&amp;I707</f>
        <v>,1628962</v>
      </c>
      <c r="K707" t="s">
        <v>4003</v>
      </c>
    </row>
    <row r="708" ht="15" spans="2:11">
      <c r="B708" s="1" t="s">
        <v>6459</v>
      </c>
      <c r="C708" s="1" t="s">
        <v>6458</v>
      </c>
      <c r="I708" t="s">
        <v>4008</v>
      </c>
      <c r="J708" t="str">
        <f>$L$1&amp;I708</f>
        <v>,1505929</v>
      </c>
      <c r="K708" t="s">
        <v>4008</v>
      </c>
    </row>
    <row r="709" ht="15" spans="2:11">
      <c r="B709" s="1" t="s">
        <v>2863</v>
      </c>
      <c r="C709" s="1" t="s">
        <v>2869</v>
      </c>
      <c r="I709" t="s">
        <v>4012</v>
      </c>
      <c r="J709" t="str">
        <f>$L$1&amp;I709</f>
        <v>,1621111</v>
      </c>
      <c r="K709" t="s">
        <v>4012</v>
      </c>
    </row>
    <row r="710" ht="15" spans="2:11">
      <c r="B710" s="1" t="s">
        <v>3072</v>
      </c>
      <c r="C710" s="1" t="s">
        <v>3077</v>
      </c>
      <c r="I710" t="s">
        <v>4016</v>
      </c>
      <c r="J710" t="str">
        <f>$L$1&amp;I710</f>
        <v>,1633765</v>
      </c>
      <c r="K710" t="s">
        <v>4016</v>
      </c>
    </row>
    <row r="711" ht="15" spans="2:11">
      <c r="B711" s="1" t="s">
        <v>2959</v>
      </c>
      <c r="C711" s="1" t="s">
        <v>2965</v>
      </c>
      <c r="I711" t="s">
        <v>4022</v>
      </c>
      <c r="J711" t="str">
        <f>$L$1&amp;I711</f>
        <v>,1633991</v>
      </c>
      <c r="K711" t="s">
        <v>4022</v>
      </c>
    </row>
    <row r="712" ht="15" spans="2:11">
      <c r="B712" s="1" t="s">
        <v>444</v>
      </c>
      <c r="C712" s="1" t="s">
        <v>450</v>
      </c>
      <c r="I712" t="s">
        <v>4027</v>
      </c>
      <c r="J712" t="str">
        <f>$L$1&amp;I712</f>
        <v>,1618359</v>
      </c>
      <c r="K712" t="s">
        <v>4027</v>
      </c>
    </row>
    <row r="713" ht="15" spans="2:11">
      <c r="B713" s="1" t="s">
        <v>3183</v>
      </c>
      <c r="C713" s="1" t="s">
        <v>3188</v>
      </c>
      <c r="I713" t="s">
        <v>4032</v>
      </c>
      <c r="J713" t="str">
        <f>$L$1&amp;I713</f>
        <v>,1632172</v>
      </c>
      <c r="K713" t="s">
        <v>4032</v>
      </c>
    </row>
    <row r="714" ht="15" spans="2:11">
      <c r="B714" s="1" t="s">
        <v>620</v>
      </c>
      <c r="C714" s="1" t="s">
        <v>6481</v>
      </c>
      <c r="I714" t="s">
        <v>4037</v>
      </c>
      <c r="J714" t="str">
        <f>$L$1&amp;I714</f>
        <v>,1634386</v>
      </c>
      <c r="K714" t="s">
        <v>4037</v>
      </c>
    </row>
    <row r="715" ht="15" spans="2:11">
      <c r="B715" s="1" t="s">
        <v>2645</v>
      </c>
      <c r="C715" s="1" t="s">
        <v>6484</v>
      </c>
      <c r="I715" t="s">
        <v>4041</v>
      </c>
      <c r="J715" t="str">
        <f>$L$1&amp;I715</f>
        <v>,1635742</v>
      </c>
      <c r="K715" t="s">
        <v>4041</v>
      </c>
    </row>
    <row r="716" ht="15" spans="2:11">
      <c r="B716" s="1" t="s">
        <v>884</v>
      </c>
      <c r="C716" s="1" t="s">
        <v>890</v>
      </c>
      <c r="I716" t="s">
        <v>4045</v>
      </c>
      <c r="J716" t="str">
        <f>$L$1&amp;I716</f>
        <v>,1634714</v>
      </c>
      <c r="K716" t="s">
        <v>4045</v>
      </c>
    </row>
    <row r="717" ht="15" spans="2:10">
      <c r="B717" s="1" t="s">
        <v>3163</v>
      </c>
      <c r="C717" s="1" t="s">
        <v>3168</v>
      </c>
      <c r="I717" s="2">
        <v>1607691</v>
      </c>
      <c r="J717" t="str">
        <f>$L$1&amp;I717</f>
        <v>,1607691</v>
      </c>
    </row>
    <row r="718" ht="15" spans="2:10">
      <c r="B718" s="1" t="s">
        <v>3144</v>
      </c>
      <c r="C718" s="1" t="s">
        <v>3146</v>
      </c>
      <c r="I718" s="2">
        <v>1618699</v>
      </c>
      <c r="J718" t="str">
        <f>$L$1&amp;I718</f>
        <v>,1618699</v>
      </c>
    </row>
    <row r="719" ht="15" spans="2:10">
      <c r="B719" s="1" t="s">
        <v>1166</v>
      </c>
      <c r="C719" s="1" t="s">
        <v>1172</v>
      </c>
      <c r="I719" s="3">
        <v>1617365</v>
      </c>
      <c r="J719" t="str">
        <f>$L$1&amp;I719</f>
        <v>,1617365</v>
      </c>
    </row>
    <row r="720" ht="15" spans="2:10">
      <c r="B720" s="1" t="s">
        <v>255</v>
      </c>
      <c r="C720" s="1" t="s">
        <v>261</v>
      </c>
      <c r="I720" s="4">
        <v>1624206</v>
      </c>
      <c r="J720" t="str">
        <f>$L$1&amp;I720</f>
        <v>,1624206</v>
      </c>
    </row>
    <row r="721" ht="15" spans="2:10">
      <c r="B721" s="1" t="s">
        <v>1677</v>
      </c>
      <c r="C721" s="1" t="s">
        <v>1682</v>
      </c>
      <c r="I721" s="5">
        <v>1624808</v>
      </c>
      <c r="J721" t="str">
        <f>$L$1&amp;I721</f>
        <v>,1624808</v>
      </c>
    </row>
    <row r="722" ht="15" spans="2:10">
      <c r="B722" s="1" t="s">
        <v>212</v>
      </c>
      <c r="C722" s="1" t="s">
        <v>218</v>
      </c>
      <c r="I722" s="6">
        <v>1624546</v>
      </c>
      <c r="J722" t="str">
        <f>$L$1&amp;I722</f>
        <v>,1624546</v>
      </c>
    </row>
    <row r="723" ht="15" spans="2:10">
      <c r="B723" s="1" t="s">
        <v>504</v>
      </c>
      <c r="C723" s="1" t="s">
        <v>6509</v>
      </c>
      <c r="I723" s="6">
        <v>1623766</v>
      </c>
      <c r="J723" t="str">
        <f>$L$1&amp;I723</f>
        <v>,1623766</v>
      </c>
    </row>
    <row r="724" ht="15" spans="2:10">
      <c r="B724" s="1" t="s">
        <v>3841</v>
      </c>
      <c r="C724" s="1" t="s">
        <v>3846</v>
      </c>
      <c r="I724" s="5">
        <v>1562332</v>
      </c>
      <c r="J724" t="str">
        <f>$L$1&amp;I724</f>
        <v>,1562332</v>
      </c>
    </row>
    <row r="725" ht="15" spans="2:10">
      <c r="B725" s="1" t="s">
        <v>3902</v>
      </c>
      <c r="C725" s="1" t="s">
        <v>3907</v>
      </c>
      <c r="I725" s="5">
        <v>1604392</v>
      </c>
      <c r="J725" t="str">
        <f>$L$1&amp;I725</f>
        <v>,1604392</v>
      </c>
    </row>
    <row r="726" ht="15" spans="2:3">
      <c r="B726" s="1" t="s">
        <v>1264</v>
      </c>
      <c r="C726" s="1" t="s">
        <v>1269</v>
      </c>
    </row>
    <row r="727" ht="15" spans="2:3">
      <c r="B727" s="1" t="s">
        <v>1220</v>
      </c>
      <c r="C727" s="1" t="s">
        <v>6522</v>
      </c>
    </row>
    <row r="728" ht="15" spans="2:3">
      <c r="B728" s="1" t="s">
        <v>1489</v>
      </c>
      <c r="C728" s="1" t="s">
        <v>6526</v>
      </c>
    </row>
    <row r="729" ht="15" spans="2:3">
      <c r="B729" s="1" t="s">
        <v>1152</v>
      </c>
      <c r="C729" s="1" t="s">
        <v>1158</v>
      </c>
    </row>
    <row r="730" ht="15" spans="2:3">
      <c r="B730" s="1" t="s">
        <v>680</v>
      </c>
      <c r="C730" s="1" t="s">
        <v>686</v>
      </c>
    </row>
    <row r="731" ht="15" spans="2:3">
      <c r="B731" s="1" t="s">
        <v>4004</v>
      </c>
      <c r="C731" s="1" t="s">
        <v>4008</v>
      </c>
    </row>
    <row r="732" ht="15" spans="2:3">
      <c r="B732" s="1" t="s">
        <v>1184</v>
      </c>
      <c r="C732" s="1" t="s">
        <v>6540</v>
      </c>
    </row>
    <row r="733" ht="15" spans="2:3">
      <c r="B733" s="1" t="s">
        <v>6545</v>
      </c>
      <c r="C733" s="1" t="s">
        <v>6544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预付订单明细</vt:lpstr>
      <vt:lpstr>活动金额明细</vt:lpstr>
      <vt:lpstr>HOP</vt:lpstr>
      <vt:lpstr>对账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潘聪</dc:creator>
  <cp:lastModifiedBy>Lucky</cp:lastModifiedBy>
  <dcterms:created xsi:type="dcterms:W3CDTF">2019-10-15T15:25:00Z</dcterms:created>
  <dcterms:modified xsi:type="dcterms:W3CDTF">2019-10-17T07:12:49Z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