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4"/>
  </bookViews>
  <sheets>
    <sheet name="Sheet1" sheetId="1" r:id="rId1"/>
    <sheet name="10.8" sheetId="2" r:id="rId2"/>
    <sheet name="1015" sheetId="3" r:id="rId3"/>
    <sheet name="1025" sheetId="4" r:id="rId4"/>
    <sheet name="1104" sheetId="5" r:id="rId5"/>
  </sheets>
  <calcPr calcId="144525"/>
</workbook>
</file>

<file path=xl/sharedStrings.xml><?xml version="1.0" encoding="utf-8"?>
<sst xmlns="http://schemas.openxmlformats.org/spreadsheetml/2006/main" count="308" uniqueCount="219">
  <si>
    <t>上期预付款余额</t>
  </si>
  <si>
    <t>订单金额</t>
  </si>
  <si>
    <t>预付款余额</t>
  </si>
  <si>
    <t>确定应付款金额：4635</t>
  </si>
  <si>
    <t>付款单编号： P190907155814535</t>
  </si>
  <si>
    <t>剩余预付款</t>
  </si>
  <si>
    <r>
      <rPr>
        <sz val="10"/>
        <rFont val="Trebuchet MS"/>
        <charset val="134"/>
      </rPr>
      <t>CIT Floating Deposit Deduction List (2019.09.09</t>
    </r>
    <r>
      <rPr>
        <sz val="10"/>
        <rFont val="MingLiU"/>
        <charset val="134"/>
      </rPr>
      <t>〜</t>
    </r>
    <r>
      <rPr>
        <sz val="10"/>
        <rFont val="Trebuchet MS"/>
        <charset val="134"/>
      </rPr>
      <t>2010.10.07)</t>
    </r>
  </si>
  <si>
    <t>上期余额</t>
  </si>
  <si>
    <t>2019.09.09</t>
  </si>
  <si>
    <t>deposit on 09sep</t>
  </si>
  <si>
    <t>2</t>
  </si>
  <si>
    <t>2019.09.10</t>
  </si>
  <si>
    <t>1131351</t>
  </si>
  <si>
    <t>$4,680.00</t>
  </si>
  <si>
    <t>1606030</t>
  </si>
  <si>
    <t>3</t>
  </si>
  <si>
    <t>2019.09.11</t>
  </si>
  <si>
    <t>1131808</t>
  </si>
  <si>
    <t>1608353</t>
  </si>
  <si>
    <t>4</t>
  </si>
  <si>
    <t>1132075</t>
  </si>
  <si>
    <t>1609993</t>
  </si>
  <si>
    <t>5</t>
  </si>
  <si>
    <t>2019.09.12</t>
  </si>
  <si>
    <t>1131201</t>
  </si>
  <si>
    <t>1605113</t>
  </si>
  <si>
    <t>6</t>
  </si>
  <si>
    <t>2019.09.16</t>
  </si>
  <si>
    <t>1130610</t>
  </si>
  <si>
    <t>1601142</t>
  </si>
  <si>
    <t>7</t>
  </si>
  <si>
    <t>1129885</t>
  </si>
  <si>
    <t>1597156</t>
  </si>
  <si>
    <t>8</t>
  </si>
  <si>
    <t>1129747</t>
  </si>
  <si>
    <t>1595859</t>
  </si>
  <si>
    <t>9</t>
  </si>
  <si>
    <t>1129549</t>
  </si>
  <si>
    <t>1594908</t>
  </si>
  <si>
    <t>10</t>
  </si>
  <si>
    <t>1128657</t>
  </si>
  <si>
    <t>1588947</t>
  </si>
  <si>
    <t>11</t>
  </si>
  <si>
    <t>2019.09.19</t>
  </si>
  <si>
    <t>1132833</t>
  </si>
  <si>
    <t>1614515</t>
  </si>
  <si>
    <t>12</t>
  </si>
  <si>
    <t>1132648</t>
  </si>
  <si>
    <t>1611173</t>
  </si>
  <si>
    <t>13</t>
  </si>
  <si>
    <t>2019.09.23</t>
  </si>
  <si>
    <t>1133269</t>
  </si>
  <si>
    <t>1610343</t>
  </si>
  <si>
    <t>14</t>
  </si>
  <si>
    <t>2019.09.24</t>
  </si>
  <si>
    <t>1133411</t>
  </si>
  <si>
    <t>1618863</t>
  </si>
  <si>
    <t>15</t>
  </si>
  <si>
    <t>1133412</t>
  </si>
  <si>
    <t>1619251</t>
  </si>
  <si>
    <t>16</t>
  </si>
  <si>
    <t>OFFSET</t>
  </si>
  <si>
    <t>1127986</t>
  </si>
  <si>
    <t>1583066</t>
  </si>
  <si>
    <t>免费取消</t>
  </si>
  <si>
    <t>17</t>
  </si>
  <si>
    <t>1127985</t>
  </si>
  <si>
    <t>1583048</t>
  </si>
  <si>
    <t>18</t>
  </si>
  <si>
    <t>1127983</t>
  </si>
  <si>
    <t>1583032</t>
  </si>
  <si>
    <t>19</t>
  </si>
  <si>
    <t>1127982</t>
  </si>
  <si>
    <t>1583026</t>
  </si>
  <si>
    <t>20</t>
  </si>
  <si>
    <t>1127981</t>
  </si>
  <si>
    <t>1583023</t>
  </si>
  <si>
    <t>21</t>
  </si>
  <si>
    <t>1130344</t>
  </si>
  <si>
    <t>i599722</t>
  </si>
  <si>
    <t>22</t>
  </si>
  <si>
    <t>1130343</t>
  </si>
  <si>
    <t>1599718</t>
  </si>
  <si>
    <t>23</t>
  </si>
  <si>
    <t>1130342</t>
  </si>
  <si>
    <t>1599713</t>
  </si>
  <si>
    <t>24</t>
  </si>
  <si>
    <t>1130341</t>
  </si>
  <si>
    <t>1599709</t>
  </si>
  <si>
    <t>25</t>
  </si>
  <si>
    <t>1130339</t>
  </si>
  <si>
    <t>1599680</t>
  </si>
  <si>
    <t>26</t>
  </si>
  <si>
    <t>1130445</t>
  </si>
  <si>
    <t>1600520</t>
  </si>
  <si>
    <t>27</t>
  </si>
  <si>
    <t>1130446</t>
  </si>
  <si>
    <t>1600522</t>
  </si>
  <si>
    <t>28</t>
  </si>
  <si>
    <t>29</t>
  </si>
  <si>
    <t>2019.09.25</t>
  </si>
  <si>
    <t>1133616</t>
  </si>
  <si>
    <t>1620243</t>
  </si>
  <si>
    <t>30</t>
  </si>
  <si>
    <t>2019.09.26</t>
  </si>
  <si>
    <t>1133793</t>
  </si>
  <si>
    <t>1621368</t>
  </si>
  <si>
    <t>31</t>
  </si>
  <si>
    <t>1133787</t>
  </si>
  <si>
    <t>1620989</t>
  </si>
  <si>
    <t>32</t>
  </si>
  <si>
    <t>2019.09.27</t>
  </si>
  <si>
    <t>1133963</t>
  </si>
  <si>
    <t>1621490</t>
  </si>
  <si>
    <t>33</t>
  </si>
  <si>
    <t>1132831</t>
  </si>
  <si>
    <t>1614681</t>
  </si>
  <si>
    <t>34</t>
  </si>
  <si>
    <t>2019.10.01</t>
  </si>
  <si>
    <t>1134275</t>
  </si>
  <si>
    <t>1624621</t>
  </si>
  <si>
    <t>35</t>
  </si>
  <si>
    <t>1134171</t>
  </si>
  <si>
    <t>1623738</t>
  </si>
  <si>
    <t>36</t>
  </si>
  <si>
    <t>1131202</t>
  </si>
  <si>
    <t>1605350</t>
  </si>
  <si>
    <t>37</t>
  </si>
  <si>
    <t>2019.10.02</t>
  </si>
  <si>
    <t>1134273</t>
  </si>
  <si>
    <t>1625572</t>
  </si>
  <si>
    <t>38</t>
  </si>
  <si>
    <t>1130345</t>
  </si>
  <si>
    <t>1599727</t>
  </si>
  <si>
    <t>39</t>
  </si>
  <si>
    <t>1127984</t>
  </si>
  <si>
    <t>1583033</t>
  </si>
  <si>
    <t>40</t>
  </si>
  <si>
    <t>1129201</t>
  </si>
  <si>
    <t>1592955</t>
  </si>
  <si>
    <t>41</t>
  </si>
  <si>
    <t>1129203</t>
  </si>
  <si>
    <t>1592958</t>
  </si>
  <si>
    <t>42</t>
  </si>
  <si>
    <t>2019.10.07</t>
  </si>
  <si>
    <t>1134274</t>
  </si>
  <si>
    <t>1625478</t>
  </si>
  <si>
    <t>43</t>
  </si>
  <si>
    <t>1134873</t>
  </si>
  <si>
    <t>1629083</t>
  </si>
  <si>
    <t>合计</t>
  </si>
  <si>
    <t>P191008142252489</t>
  </si>
  <si>
    <t>扣预付款（免费取消）</t>
  </si>
  <si>
    <t>，</t>
  </si>
  <si>
    <t>1134618</t>
  </si>
  <si>
    <t>1627550</t>
  </si>
  <si>
    <t>Advanced Deduction List</t>
  </si>
  <si>
    <t>1134600</t>
  </si>
  <si>
    <t>1627401</t>
  </si>
  <si>
    <t>1133788</t>
  </si>
  <si>
    <t>1621037</t>
  </si>
  <si>
    <t>1134870</t>
  </si>
  <si>
    <t>1629268</t>
  </si>
  <si>
    <t>1127118</t>
  </si>
  <si>
    <t>1577593</t>
  </si>
  <si>
    <t>余额</t>
  </si>
  <si>
    <t>Required top up amount    $6,745.00</t>
  </si>
  <si>
    <r>
      <rPr>
        <b/>
        <sz val="13.5"/>
        <rFont val="Malgun Gothic"/>
        <charset val="134"/>
      </rPr>
      <t>CEBU BLUEJEAN AIR TOUR SERVICES INC</t>
    </r>
  </si>
  <si>
    <r>
      <rPr>
        <b/>
        <sz val="11"/>
        <rFont val="Verdana"/>
        <charset val="134"/>
      </rPr>
      <t>(Global Air System)</t>
    </r>
  </si>
  <si>
    <r>
      <rPr>
        <sz val="8.5"/>
        <rFont val="Malgun Gothic"/>
        <charset val="134"/>
      </rPr>
      <t>TEL</t>
    </r>
  </si>
  <si>
    <r>
      <rPr>
        <sz val="8.5"/>
        <rFont val="Malgun Gothic"/>
        <charset val="134"/>
      </rPr>
      <t>: +63 32)236-9050/9051/9052</t>
    </r>
  </si>
  <si>
    <r>
      <rPr>
        <sz val="8.5"/>
        <rFont val="Malgun Gothic"/>
        <charset val="134"/>
      </rPr>
      <t>FAX</t>
    </r>
  </si>
  <si>
    <r>
      <rPr>
        <sz val="8.5"/>
        <rFont val="Malgun Gothic"/>
        <charset val="134"/>
      </rPr>
      <t>: +63 32)236-9054(Receive-Only)</t>
    </r>
  </si>
  <si>
    <r>
      <rPr>
        <sz val="8.5"/>
        <rFont val="Malgun Gothic"/>
        <charset val="134"/>
      </rPr>
      <t>PlantationBay Marigondon, Mactan Island Cebu, Philippines 6015</t>
    </r>
  </si>
  <si>
    <r>
      <rPr>
        <sz val="11"/>
        <rFont val="Malgun Gothic"/>
        <charset val="134"/>
      </rPr>
      <t>TO</t>
    </r>
  </si>
  <si>
    <r>
      <rPr>
        <sz val="11"/>
        <rFont val="Malgun Gothic"/>
        <charset val="134"/>
      </rPr>
      <t>: CONVERGENT INTERNATIONAL TRAVEL DEVELOPMENT</t>
    </r>
  </si>
  <si>
    <r>
      <rPr>
        <sz val="11"/>
        <rFont val="Malgun Gothic"/>
        <charset val="134"/>
      </rPr>
      <t>DATE</t>
    </r>
  </si>
  <si>
    <r>
      <rPr>
        <sz val="11"/>
        <rFont val="Malgun Gothic"/>
        <charset val="134"/>
      </rPr>
      <t>: 2019-10-15</t>
    </r>
  </si>
  <si>
    <r>
      <rPr>
        <b/>
        <sz val="13.5"/>
        <rFont val="Malgun Gothic"/>
        <charset val="134"/>
      </rPr>
      <t>BOOKING STATEMENT</t>
    </r>
  </si>
  <si>
    <r>
      <rPr>
        <sz val="11"/>
        <rFont val="Malgun Gothic"/>
        <charset val="134"/>
      </rPr>
      <t>1. NAME</t>
    </r>
  </si>
  <si>
    <r>
      <rPr>
        <sz val="11"/>
        <rFont val="Malgun Gothic"/>
        <charset val="134"/>
      </rPr>
      <t>CONVERGENT INTERNATIOANL TRAVEL DEVELOPMENT</t>
    </r>
  </si>
  <si>
    <r>
      <rPr>
        <sz val="11"/>
        <rFont val="Malgun Gothic"/>
        <charset val="134"/>
      </rPr>
      <t>2. DATE</t>
    </r>
  </si>
  <si>
    <r>
      <rPr>
        <sz val="11"/>
        <rFont val="Malgun Gothic"/>
        <charset val="134"/>
      </rPr>
      <t>3. ROOM TYPE</t>
    </r>
  </si>
  <si>
    <r>
      <rPr>
        <sz val="11"/>
        <rFont val="Malgun Gothic"/>
        <charset val="134"/>
      </rPr>
      <t>Refer to the booking details</t>
    </r>
  </si>
  <si>
    <r>
      <rPr>
        <sz val="11"/>
        <rFont val="Malgun Gothic"/>
        <charset val="134"/>
      </rPr>
      <t>4. ROOM RATE</t>
    </r>
  </si>
  <si>
    <r>
      <rPr>
        <sz val="11"/>
        <rFont val="Malgun Gothic"/>
        <charset val="134"/>
      </rPr>
      <t>Pool Side Room $160.00</t>
    </r>
  </si>
  <si>
    <r>
      <rPr>
        <sz val="11"/>
        <rFont val="Malgun Gothic"/>
        <charset val="134"/>
      </rPr>
      <t>Lagoon View Room $170.00</t>
    </r>
  </si>
  <si>
    <r>
      <rPr>
        <sz val="11"/>
        <rFont val="Malgun Gothic"/>
        <charset val="134"/>
      </rPr>
      <t>Lagoon Side Room $185.00</t>
    </r>
  </si>
  <si>
    <r>
      <rPr>
        <sz val="11"/>
        <rFont val="Malgun Gothic"/>
        <charset val="134"/>
      </rPr>
      <t>Water Edge Room $185.00</t>
    </r>
  </si>
  <si>
    <r>
      <rPr>
        <sz val="11"/>
        <rFont val="Malgun Gothic"/>
        <charset val="134"/>
      </rPr>
      <t>Family Room $230.00</t>
    </r>
  </si>
  <si>
    <r>
      <rPr>
        <sz val="11"/>
        <rFont val="Malgun Gothic"/>
        <charset val="134"/>
      </rPr>
      <t>One Bedroom $255.00</t>
    </r>
  </si>
  <si>
    <r>
      <rPr>
        <sz val="11"/>
        <rFont val="Malgun Gothic"/>
        <charset val="134"/>
      </rPr>
      <t>Two Bedroom $420.00</t>
    </r>
  </si>
  <si>
    <r>
      <rPr>
        <sz val="11"/>
        <rFont val="Malgun Gothic"/>
        <charset val="134"/>
      </rPr>
      <t>Riverboat $490.00</t>
    </r>
  </si>
  <si>
    <r>
      <rPr>
        <sz val="11"/>
        <rFont val="Malgun Gothic"/>
        <charset val="134"/>
      </rPr>
      <t>Quantum Villa $770.00</t>
    </r>
  </si>
  <si>
    <r>
      <rPr>
        <sz val="11"/>
        <rFont val="Malgun Gothic"/>
        <charset val="134"/>
      </rPr>
      <t>SPA Indulgence $225.00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</si>
  <si>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(2019.10.08~2019.10.15)</t>
    </r>
  </si>
  <si>
    <r>
      <rPr>
        <sz val="11"/>
        <rFont val="Malgun Gothic"/>
        <charset val="134"/>
      </rPr>
      <t>CFM NO</t>
    </r>
  </si>
  <si>
    <r>
      <rPr>
        <sz val="11"/>
        <rFont val="Malgun Gothic"/>
        <charset val="134"/>
      </rPr>
      <t>CIT NO</t>
    </r>
  </si>
  <si>
    <r>
      <rPr>
        <sz val="11"/>
        <rFont val="Malgun Gothic"/>
        <charset val="134"/>
      </rPr>
      <t>AMOUNT</t>
    </r>
  </si>
  <si>
    <r>
      <rPr>
        <sz val="11"/>
        <rFont val="Malgun Gothic"/>
        <charset val="134"/>
      </rPr>
      <t>BALANCE</t>
    </r>
  </si>
  <si>
    <r>
      <rPr>
        <sz val="11"/>
        <rFont val="Malgun Gothic"/>
        <charset val="134"/>
      </rPr>
      <t>MEMO</t>
    </r>
  </si>
  <si>
    <r>
      <rPr>
        <sz val="11"/>
        <rFont val="Malgun Gothic"/>
        <charset val="134"/>
      </rPr>
      <t>TOP UP</t>
    </r>
  </si>
  <si>
    <t>P191015144448589</t>
  </si>
  <si>
    <r>
      <rPr>
        <sz val="11"/>
        <rFont val="Malgun Gothic"/>
        <charset val="134"/>
      </rPr>
      <t>: 2019-10-25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</si>
  <si>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(2019.10.16~2019.10.25)</t>
    </r>
  </si>
  <si>
    <r>
      <rPr>
        <sz val="11"/>
        <rFont val="Calibri"/>
        <charset val="134"/>
      </rPr>
      <t>TOP UP</t>
    </r>
  </si>
  <si>
    <t>P191025170826589</t>
  </si>
  <si>
    <t>DATE</t>
  </si>
  <si>
    <t>CFM NO</t>
  </si>
  <si>
    <t>CITNO</t>
  </si>
  <si>
    <t>AMOUNT</t>
  </si>
  <si>
    <t>BALANCE</t>
  </si>
  <si>
    <t>MEMO</t>
  </si>
  <si>
    <t>2019.10.28</t>
  </si>
  <si>
    <t>TOP UP</t>
  </si>
  <si>
    <t>2019.10.29</t>
  </si>
  <si>
    <t>2019.10.31</t>
  </si>
  <si>
    <t>2019.11.04</t>
  </si>
  <si>
    <t>P191104153836589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</si>
</sst>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mm/dd/yyyy;@"/>
    <numFmt numFmtId="177" formatCode="yyyy\.mm\.d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\$#,##0.00"/>
    <numFmt numFmtId="41" formatCode="_ * #,##0_ ;_ * \-#,##0_ ;_ * &quot;-&quot;_ ;_ @_ "/>
    <numFmt numFmtId="179" formatCode="\$0.00"/>
    <numFmt numFmtId="26" formatCode="\$#,##0.00_);[Red]\(\$#,##0.00\)"/>
  </numFmts>
  <fonts count="44">
    <font>
      <sz val="11"/>
      <color theme="1"/>
      <name val="宋体"/>
      <charset val="134"/>
      <scheme val="minor"/>
    </font>
    <font>
      <sz val="8.5"/>
      <color rgb="FF000000"/>
      <name val="Calibri"/>
      <charset val="134"/>
    </font>
    <font>
      <sz val="5"/>
      <color rgb="FF000000"/>
      <name val="Courier New"/>
      <charset val="134"/>
    </font>
    <font>
      <sz val="10.5"/>
      <color rgb="FF333333"/>
      <name val="Helvetica"/>
      <charset val="134"/>
    </font>
    <font>
      <b/>
      <sz val="13.5"/>
      <name val="Times New Roman"/>
      <charset val="134"/>
    </font>
    <font>
      <sz val="10"/>
      <color rgb="FF000000"/>
      <name val="Times New Roman"/>
      <charset val="204"/>
    </font>
    <font>
      <b/>
      <sz val="11"/>
      <name val="Times New Roman"/>
      <charset val="134"/>
    </font>
    <font>
      <sz val="8.5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宋体"/>
      <charset val="204"/>
    </font>
    <font>
      <sz val="10"/>
      <name val="Arial"/>
      <charset val="134"/>
    </font>
    <font>
      <sz val="10"/>
      <name val="Trebuchet MS"/>
      <charset val="134"/>
    </font>
    <font>
      <sz val="10"/>
      <name val="宋体"/>
      <charset val="134"/>
    </font>
    <font>
      <sz val="10"/>
      <name val="Palatino Linotype"/>
      <charset val="134"/>
    </font>
    <font>
      <b/>
      <sz val="16"/>
      <name val="Palatino Linotype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.5"/>
      <name val="Malgun Gothic"/>
      <charset val="134"/>
    </font>
    <font>
      <b/>
      <sz val="11"/>
      <name val="Verdana"/>
      <charset val="134"/>
    </font>
    <font>
      <sz val="8.5"/>
      <name val="Malgun Gothic"/>
      <charset val="134"/>
    </font>
    <font>
      <sz val="11"/>
      <name val="Malgun Gothic"/>
      <charset val="134"/>
    </font>
    <font>
      <b/>
      <sz val="11"/>
      <name val="Malgun Gothic"/>
      <charset val="134"/>
    </font>
    <font>
      <sz val="11"/>
      <name val="Calibri"/>
      <charset val="134"/>
    </font>
    <font>
      <sz val="10"/>
      <name val="MingLiU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10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21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4" fillId="20" borderId="27" applyNumberFormat="0" applyAlignment="0" applyProtection="0">
      <alignment vertical="center"/>
    </xf>
    <xf numFmtId="0" fontId="27" fillId="20" borderId="23" applyNumberFormat="0" applyAlignment="0" applyProtection="0">
      <alignment vertical="center"/>
    </xf>
    <xf numFmtId="0" fontId="26" fillId="17" borderId="25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26" fontId="1" fillId="2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26" fontId="1" fillId="2" borderId="3" xfId="0" applyNumberFormat="1" applyFont="1" applyFill="1" applyBorder="1" applyAlignment="1">
      <alignment horizontal="center" vertical="top" wrapText="1"/>
    </xf>
    <xf numFmtId="0" fontId="0" fillId="2" borderId="4" xfId="0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 indent="1"/>
    </xf>
    <xf numFmtId="0" fontId="7" fillId="0" borderId="0" xfId="0" applyFont="1" applyFill="1" applyBorder="1" applyAlignment="1">
      <alignment horizontal="left" vertical="top" wrapText="1" indent="1"/>
    </xf>
    <xf numFmtId="0" fontId="7" fillId="0" borderId="0" xfId="0" applyFont="1" applyFill="1" applyBorder="1" applyAlignment="1">
      <alignment horizontal="left" vertical="top" wrapText="1" indent="2"/>
    </xf>
    <xf numFmtId="0" fontId="8" fillId="0" borderId="0" xfId="0" applyFont="1" applyFill="1" applyBorder="1" applyAlignment="1">
      <alignment horizontal="left" vertical="top" wrapText="1" indent="1"/>
    </xf>
    <xf numFmtId="0" fontId="8" fillId="0" borderId="0" xfId="0" applyFont="1" applyFill="1" applyBorder="1" applyAlignment="1">
      <alignment horizontal="left" vertical="top" wrapText="1" indent="2"/>
    </xf>
    <xf numFmtId="0" fontId="4" fillId="0" borderId="0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176" fontId="9" fillId="0" borderId="5" xfId="0" applyNumberFormat="1" applyFont="1" applyFill="1" applyBorder="1" applyAlignment="1">
      <alignment horizontal="left" vertical="top" shrinkToFit="1"/>
    </xf>
    <xf numFmtId="176" fontId="9" fillId="0" borderId="6" xfId="0" applyNumberFormat="1" applyFont="1" applyFill="1" applyBorder="1" applyAlignment="1">
      <alignment horizontal="left" vertical="top" shrinkToFi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 indent="2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left" vertical="top" wrapText="1" indent="1"/>
    </xf>
    <xf numFmtId="0" fontId="8" fillId="0" borderId="16" xfId="0" applyFont="1" applyFill="1" applyBorder="1" applyAlignment="1">
      <alignment horizontal="left" vertical="top" wrapText="1" indent="4"/>
    </xf>
    <xf numFmtId="0" fontId="8" fillId="0" borderId="5" xfId="0" applyFont="1" applyFill="1" applyBorder="1" applyAlignment="1">
      <alignment horizontal="right" vertical="top" wrapText="1" indent="4"/>
    </xf>
    <xf numFmtId="0" fontId="8" fillId="0" borderId="6" xfId="0" applyFont="1" applyFill="1" applyBorder="1" applyAlignment="1">
      <alignment horizontal="right" vertical="top" wrapText="1" indent="4"/>
    </xf>
    <xf numFmtId="177" fontId="9" fillId="0" borderId="5" xfId="0" applyNumberFormat="1" applyFont="1" applyFill="1" applyBorder="1" applyAlignment="1">
      <alignment horizontal="center" vertical="top" shrinkToFit="1"/>
    </xf>
    <xf numFmtId="177" fontId="9" fillId="0" borderId="6" xfId="0" applyNumberFormat="1" applyFont="1" applyFill="1" applyBorder="1" applyAlignment="1">
      <alignment horizontal="center" vertical="top" shrinkToFit="1"/>
    </xf>
    <xf numFmtId="177" fontId="9" fillId="0" borderId="7" xfId="0" applyNumberFormat="1" applyFont="1" applyFill="1" applyBorder="1" applyAlignment="1">
      <alignment horizontal="center" vertical="top" shrinkToFit="1"/>
    </xf>
    <xf numFmtId="0" fontId="5" fillId="0" borderId="16" xfId="0" applyFont="1" applyFill="1" applyBorder="1" applyAlignment="1">
      <alignment horizontal="left" wrapText="1"/>
    </xf>
    <xf numFmtId="178" fontId="9" fillId="0" borderId="16" xfId="0" applyNumberFormat="1" applyFont="1" applyFill="1" applyBorder="1" applyAlignment="1">
      <alignment horizontal="left" vertical="top" indent="4" shrinkToFit="1"/>
    </xf>
    <xf numFmtId="178" fontId="9" fillId="0" borderId="5" xfId="0" applyNumberFormat="1" applyFont="1" applyFill="1" applyBorder="1" applyAlignment="1">
      <alignment horizontal="right" vertical="top" indent="4" shrinkToFit="1"/>
    </xf>
    <xf numFmtId="178" fontId="9" fillId="0" borderId="6" xfId="0" applyNumberFormat="1" applyFont="1" applyFill="1" applyBorder="1" applyAlignment="1">
      <alignment horizontal="right" vertical="top" indent="4" shrinkToFit="1"/>
    </xf>
    <xf numFmtId="1" fontId="9" fillId="0" borderId="16" xfId="0" applyNumberFormat="1" applyFont="1" applyFill="1" applyBorder="1" applyAlignment="1">
      <alignment horizontal="center" vertical="top" shrinkToFit="1"/>
    </xf>
    <xf numFmtId="1" fontId="9" fillId="0" borderId="16" xfId="0" applyNumberFormat="1" applyFont="1" applyFill="1" applyBorder="1" applyAlignment="1">
      <alignment horizontal="left" vertical="top" indent="1" shrinkToFit="1"/>
    </xf>
    <xf numFmtId="179" fontId="9" fillId="0" borderId="16" xfId="0" applyNumberFormat="1" applyFont="1" applyFill="1" applyBorder="1" applyAlignment="1">
      <alignment horizontal="left" vertical="top" indent="4" shrinkToFit="1"/>
    </xf>
    <xf numFmtId="179" fontId="9" fillId="0" borderId="5" xfId="0" applyNumberFormat="1" applyFont="1" applyFill="1" applyBorder="1" applyAlignment="1">
      <alignment horizontal="right" vertical="top" indent="4" shrinkToFit="1"/>
    </xf>
    <xf numFmtId="179" fontId="9" fillId="0" borderId="6" xfId="0" applyNumberFormat="1" applyFont="1" applyFill="1" applyBorder="1" applyAlignment="1">
      <alignment horizontal="right" vertical="top" indent="4" shrinkToFit="1"/>
    </xf>
    <xf numFmtId="0" fontId="3" fillId="2" borderId="17" xfId="0" applyFont="1" applyFill="1" applyBorder="1" applyAlignment="1">
      <alignment vertical="center" wrapText="1"/>
    </xf>
    <xf numFmtId="176" fontId="9" fillId="0" borderId="7" xfId="0" applyNumberFormat="1" applyFont="1" applyFill="1" applyBorder="1" applyAlignment="1">
      <alignment horizontal="left" vertical="top" shrinkToFit="1"/>
    </xf>
    <xf numFmtId="0" fontId="8" fillId="0" borderId="10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right" vertical="top" wrapText="1" indent="4"/>
    </xf>
    <xf numFmtId="0" fontId="8" fillId="0" borderId="16" xfId="0" applyFont="1" applyFill="1" applyBorder="1" applyAlignment="1">
      <alignment horizontal="right" vertical="top" wrapText="1" indent="4"/>
    </xf>
    <xf numFmtId="178" fontId="9" fillId="0" borderId="7" xfId="0" applyNumberFormat="1" applyFont="1" applyFill="1" applyBorder="1" applyAlignment="1">
      <alignment horizontal="right" vertical="top" indent="4" shrinkToFit="1"/>
    </xf>
    <xf numFmtId="0" fontId="10" fillId="0" borderId="0" xfId="0" applyFont="1" applyFill="1" applyBorder="1" applyAlignment="1">
      <alignment horizontal="left" vertical="top"/>
    </xf>
    <xf numFmtId="179" fontId="9" fillId="0" borderId="7" xfId="0" applyNumberFormat="1" applyFont="1" applyFill="1" applyBorder="1" applyAlignment="1">
      <alignment horizontal="right" vertical="top" indent="4" shrinkToFit="1"/>
    </xf>
    <xf numFmtId="0" fontId="8" fillId="0" borderId="5" xfId="0" applyFont="1" applyFill="1" applyBorder="1" applyAlignment="1">
      <alignment horizontal="left" vertical="top" wrapText="1" indent="4"/>
    </xf>
    <xf numFmtId="0" fontId="8" fillId="0" borderId="6" xfId="0" applyFont="1" applyFill="1" applyBorder="1" applyAlignment="1">
      <alignment horizontal="left" vertical="top" wrapText="1" indent="4"/>
    </xf>
    <xf numFmtId="0" fontId="5" fillId="0" borderId="16" xfId="0" applyFont="1" applyFill="1" applyBorder="1" applyAlignment="1">
      <alignment horizontal="left" vertical="center" wrapText="1"/>
    </xf>
    <xf numFmtId="178" fontId="9" fillId="0" borderId="5" xfId="0" applyNumberFormat="1" applyFont="1" applyFill="1" applyBorder="1" applyAlignment="1">
      <alignment horizontal="left" vertical="top" indent="4" shrinkToFit="1"/>
    </xf>
    <xf numFmtId="178" fontId="9" fillId="0" borderId="6" xfId="0" applyNumberFormat="1" applyFont="1" applyFill="1" applyBorder="1" applyAlignment="1">
      <alignment horizontal="left" vertical="top" indent="4" shrinkToFit="1"/>
    </xf>
    <xf numFmtId="0" fontId="3" fillId="0" borderId="0" xfId="0" applyFont="1">
      <alignment vertical="center"/>
    </xf>
    <xf numFmtId="0" fontId="8" fillId="0" borderId="7" xfId="0" applyFont="1" applyFill="1" applyBorder="1" applyAlignment="1">
      <alignment horizontal="left" vertical="top" wrapText="1" indent="4"/>
    </xf>
    <xf numFmtId="178" fontId="9" fillId="0" borderId="7" xfId="0" applyNumberFormat="1" applyFont="1" applyFill="1" applyBorder="1" applyAlignment="1">
      <alignment horizontal="left" vertical="top" indent="4" shrinkToFi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top"/>
    </xf>
    <xf numFmtId="0" fontId="11" fillId="0" borderId="18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left" vertical="top" indent="3"/>
    </xf>
    <xf numFmtId="0" fontId="14" fillId="0" borderId="18" xfId="0" applyFont="1" applyFill="1" applyBorder="1" applyAlignment="1">
      <alignment horizontal="center" vertical="top"/>
    </xf>
    <xf numFmtId="0" fontId="11" fillId="0" borderId="18" xfId="0" applyFont="1" applyFill="1" applyBorder="1" applyAlignment="1">
      <alignment horizontal="left" vertical="top" indent="2"/>
    </xf>
    <xf numFmtId="0" fontId="11" fillId="0" borderId="18" xfId="0" applyFont="1" applyFill="1" applyBorder="1" applyAlignment="1">
      <alignment vertical="top"/>
    </xf>
    <xf numFmtId="0" fontId="14" fillId="0" borderId="18" xfId="0" applyFont="1" applyFill="1" applyBorder="1" applyAlignment="1">
      <alignment horizontal="center" vertical="center"/>
    </xf>
    <xf numFmtId="26" fontId="14" fillId="3" borderId="18" xfId="0" applyNumberFormat="1" applyFont="1" applyFill="1" applyBorder="1" applyAlignment="1">
      <alignment horizontal="center" vertical="top"/>
    </xf>
    <xf numFmtId="0" fontId="14" fillId="0" borderId="18" xfId="0" applyFont="1" applyFill="1" applyBorder="1" applyAlignment="1">
      <alignment horizontal="center"/>
    </xf>
    <xf numFmtId="26" fontId="14" fillId="3" borderId="18" xfId="0" applyNumberFormat="1" applyFont="1" applyFill="1" applyBorder="1" applyAlignment="1">
      <alignment horizontal="center" vertical="center"/>
    </xf>
    <xf numFmtId="26" fontId="14" fillId="0" borderId="18" xfId="0" applyNumberFormat="1" applyFont="1" applyFill="1" applyBorder="1" applyAlignment="1">
      <alignment horizontal="center" vertical="top"/>
    </xf>
    <xf numFmtId="0" fontId="13" fillId="0" borderId="0" xfId="0" applyFont="1" applyFill="1" applyAlignment="1">
      <alignment vertical="center"/>
    </xf>
    <xf numFmtId="26" fontId="14" fillId="0" borderId="18" xfId="0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left"/>
    </xf>
    <xf numFmtId="26" fontId="12" fillId="0" borderId="4" xfId="0" applyNumberFormat="1" applyFont="1" applyFill="1" applyBorder="1" applyAlignment="1">
      <alignment horizontal="left"/>
    </xf>
    <xf numFmtId="0" fontId="12" fillId="0" borderId="2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top"/>
    </xf>
    <xf numFmtId="26" fontId="12" fillId="0" borderId="4" xfId="0" applyNumberFormat="1" applyFont="1" applyFill="1" applyBorder="1" applyAlignment="1">
      <alignment horizontal="left" vertical="top"/>
    </xf>
    <xf numFmtId="0" fontId="11" fillId="0" borderId="2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6" fillId="0" borderId="0" xfId="0" applyFont="1">
      <alignment vertical="center"/>
    </xf>
    <xf numFmtId="0" fontId="17" fillId="4" borderId="0" xfId="0" applyFont="1" applyFill="1" applyAlignment="1">
      <alignment vertical="center"/>
    </xf>
    <xf numFmtId="0" fontId="0" fillId="4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227965</xdr:colOff>
      <xdr:row>0</xdr:row>
      <xdr:rowOff>635</xdr:rowOff>
    </xdr:from>
    <xdr:to>
      <xdr:col>10</xdr:col>
      <xdr:colOff>25400</xdr:colOff>
      <xdr:row>16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965" y="635"/>
          <a:ext cx="6264910" cy="277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264160</xdr:colOff>
      <xdr:row>16</xdr:row>
      <xdr:rowOff>15240</xdr:rowOff>
    </xdr:from>
    <xdr:to>
      <xdr:col>10</xdr:col>
      <xdr:colOff>4445</xdr:colOff>
      <xdr:row>31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960" y="2758440"/>
          <a:ext cx="5521960" cy="2564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171450</xdr:rowOff>
    </xdr:from>
    <xdr:to>
      <xdr:col>4</xdr:col>
      <xdr:colOff>572770</xdr:colOff>
      <xdr:row>16</xdr:row>
      <xdr:rowOff>171450</xdr:rowOff>
    </xdr:to>
    <xdr:sp>
      <xdr:nvSpPr>
        <xdr:cNvPr id="2" name="Shape 2"/>
        <xdr:cNvSpPr/>
      </xdr:nvSpPr>
      <xdr:spPr>
        <a:xfrm>
          <a:off x="0" y="490537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38</xdr:row>
      <xdr:rowOff>216407</xdr:rowOff>
    </xdr:from>
    <xdr:to>
      <xdr:col>4</xdr:col>
      <xdr:colOff>572770</xdr:colOff>
      <xdr:row>38</xdr:row>
      <xdr:rowOff>216407</xdr:rowOff>
    </xdr:to>
    <xdr:sp>
      <xdr:nvSpPr>
        <xdr:cNvPr id="3" name="Shape 2"/>
        <xdr:cNvSpPr/>
      </xdr:nvSpPr>
      <xdr:spPr>
        <a:xfrm>
          <a:off x="0" y="1165542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4:N33"/>
  <sheetViews>
    <sheetView workbookViewId="0">
      <selection activeCell="N14" sqref="N14"/>
    </sheetView>
  </sheetViews>
  <sheetFormatPr defaultColWidth="9" defaultRowHeight="13.5"/>
  <cols>
    <col min="10" max="10" width="3.875" customWidth="1"/>
    <col min="12" max="12" width="15" customWidth="1"/>
    <col min="13" max="13" width="10.875" customWidth="1"/>
    <col min="14" max="14" width="21.25" customWidth="1"/>
  </cols>
  <sheetData>
    <row r="4" spans="12:13">
      <c r="L4" s="102" t="s">
        <v>0</v>
      </c>
      <c r="M4" s="103">
        <v>5000</v>
      </c>
    </row>
    <row r="5" spans="12:13">
      <c r="L5" s="102" t="s">
        <v>1</v>
      </c>
      <c r="M5" s="102" t="s">
        <v>2</v>
      </c>
    </row>
    <row r="6" spans="11:13">
      <c r="K6">
        <v>1600777</v>
      </c>
      <c r="L6">
        <v>200</v>
      </c>
      <c r="M6">
        <f>M4-L6</f>
        <v>4800</v>
      </c>
    </row>
    <row r="7" spans="11:13">
      <c r="K7">
        <v>1600860</v>
      </c>
      <c r="L7">
        <v>170</v>
      </c>
      <c r="M7">
        <f t="shared" ref="M7:M26" si="0">M6-L7</f>
        <v>4630</v>
      </c>
    </row>
    <row r="8" spans="11:13">
      <c r="K8">
        <v>1599727</v>
      </c>
      <c r="L8">
        <v>170</v>
      </c>
      <c r="M8">
        <f t="shared" si="0"/>
        <v>4460</v>
      </c>
    </row>
    <row r="9" spans="11:13">
      <c r="K9">
        <v>1599722</v>
      </c>
      <c r="L9">
        <v>170</v>
      </c>
      <c r="M9">
        <f t="shared" si="0"/>
        <v>4290</v>
      </c>
    </row>
    <row r="10" spans="11:13">
      <c r="K10">
        <v>1599718</v>
      </c>
      <c r="L10">
        <v>185</v>
      </c>
      <c r="M10">
        <f t="shared" si="0"/>
        <v>4105</v>
      </c>
    </row>
    <row r="11" spans="11:13">
      <c r="K11">
        <v>1599713</v>
      </c>
      <c r="L11">
        <v>185</v>
      </c>
      <c r="M11">
        <f t="shared" si="0"/>
        <v>3920</v>
      </c>
    </row>
    <row r="12" spans="11:13">
      <c r="K12">
        <v>1599709</v>
      </c>
      <c r="L12">
        <v>170</v>
      </c>
      <c r="M12">
        <f t="shared" si="0"/>
        <v>3750</v>
      </c>
    </row>
    <row r="13" spans="11:13">
      <c r="K13">
        <v>1599680</v>
      </c>
      <c r="L13">
        <v>170</v>
      </c>
      <c r="M13">
        <f t="shared" si="0"/>
        <v>3580</v>
      </c>
    </row>
    <row r="14" spans="11:13">
      <c r="K14">
        <v>1603314</v>
      </c>
      <c r="L14">
        <v>320</v>
      </c>
      <c r="M14">
        <f t="shared" si="0"/>
        <v>3260</v>
      </c>
    </row>
    <row r="15" spans="11:13">
      <c r="K15">
        <v>1602048</v>
      </c>
      <c r="L15">
        <v>340</v>
      </c>
      <c r="M15">
        <f t="shared" si="0"/>
        <v>2920</v>
      </c>
    </row>
    <row r="16" spans="11:13">
      <c r="K16">
        <v>1602097</v>
      </c>
      <c r="L16">
        <v>200</v>
      </c>
      <c r="M16">
        <f t="shared" si="0"/>
        <v>2720</v>
      </c>
    </row>
    <row r="17" spans="11:13">
      <c r="K17">
        <v>1602714</v>
      </c>
      <c r="L17">
        <v>200</v>
      </c>
      <c r="M17">
        <f t="shared" si="0"/>
        <v>2520</v>
      </c>
    </row>
    <row r="18" spans="11:13">
      <c r="K18">
        <v>1602966</v>
      </c>
      <c r="L18">
        <v>160</v>
      </c>
      <c r="M18">
        <f t="shared" si="0"/>
        <v>2360</v>
      </c>
    </row>
    <row r="19" spans="11:13">
      <c r="K19">
        <v>1601688</v>
      </c>
      <c r="L19">
        <v>210</v>
      </c>
      <c r="M19">
        <f t="shared" si="0"/>
        <v>2150</v>
      </c>
    </row>
    <row r="20" spans="11:13">
      <c r="K20">
        <v>1599366</v>
      </c>
      <c r="L20">
        <v>195</v>
      </c>
      <c r="M20">
        <f t="shared" si="0"/>
        <v>1955</v>
      </c>
    </row>
    <row r="21" spans="11:13">
      <c r="K21" s="104">
        <v>1603516</v>
      </c>
      <c r="L21" s="104">
        <v>450</v>
      </c>
      <c r="M21" s="104">
        <f t="shared" si="0"/>
        <v>1505</v>
      </c>
    </row>
    <row r="22" spans="11:13">
      <c r="K22">
        <v>1600520</v>
      </c>
      <c r="L22">
        <v>185</v>
      </c>
      <c r="M22">
        <f t="shared" si="0"/>
        <v>1320</v>
      </c>
    </row>
    <row r="23" spans="11:13">
      <c r="K23">
        <v>1600522</v>
      </c>
      <c r="L23">
        <v>185</v>
      </c>
      <c r="M23">
        <f t="shared" si="0"/>
        <v>1135</v>
      </c>
    </row>
    <row r="24" spans="11:13">
      <c r="K24">
        <v>1604992</v>
      </c>
      <c r="L24">
        <v>200</v>
      </c>
      <c r="M24">
        <f t="shared" si="0"/>
        <v>935</v>
      </c>
    </row>
    <row r="25" spans="11:13">
      <c r="K25">
        <v>1599247</v>
      </c>
      <c r="L25">
        <v>400</v>
      </c>
      <c r="M25">
        <f t="shared" si="0"/>
        <v>535</v>
      </c>
    </row>
    <row r="26" spans="11:13">
      <c r="K26">
        <v>1597518</v>
      </c>
      <c r="L26">
        <v>170</v>
      </c>
      <c r="M26">
        <f t="shared" si="0"/>
        <v>365</v>
      </c>
    </row>
    <row r="31" spans="11:14">
      <c r="K31" s="105" t="s">
        <v>3</v>
      </c>
      <c r="L31" s="105"/>
      <c r="M31" s="105" t="s">
        <v>4</v>
      </c>
      <c r="N31" s="106"/>
    </row>
    <row r="32" spans="11:14">
      <c r="K32" s="105"/>
      <c r="L32" s="105">
        <v>5000</v>
      </c>
      <c r="M32" s="105" t="s">
        <v>5</v>
      </c>
      <c r="N32" s="106"/>
    </row>
    <row r="33" spans="11:14">
      <c r="K33" s="105"/>
      <c r="L33" s="105">
        <v>365</v>
      </c>
      <c r="M33" s="105" t="s">
        <v>2</v>
      </c>
      <c r="N33" s="106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opLeftCell="A34" workbookViewId="0">
      <selection activeCell="G59" sqref="G59"/>
    </sheetView>
  </sheetViews>
  <sheetFormatPr defaultColWidth="9" defaultRowHeight="12.75" outlineLevelCol="6"/>
  <cols>
    <col min="1" max="1" width="14" style="79"/>
    <col min="2" max="2" width="25.375" style="79"/>
    <col min="3" max="3" width="18.5" style="79" customWidth="1"/>
    <col min="4" max="4" width="21" style="79" customWidth="1"/>
    <col min="5" max="6" width="14" style="79"/>
    <col min="7" max="16384" width="9" style="79"/>
  </cols>
  <sheetData>
    <row r="1" s="79" customFormat="1" ht="15" spans="1:1">
      <c r="A1" s="80" t="s">
        <v>6</v>
      </c>
    </row>
    <row r="3" s="79" customFormat="1" spans="1:6">
      <c r="A3" s="81"/>
      <c r="B3" s="81"/>
      <c r="C3" s="81"/>
      <c r="D3" s="81"/>
      <c r="E3" s="82" t="s">
        <v>7</v>
      </c>
      <c r="F3" s="81">
        <v>365</v>
      </c>
    </row>
    <row r="4" s="79" customFormat="1" ht="15" spans="1:6">
      <c r="A4" s="83"/>
      <c r="B4" s="84" t="s">
        <v>8</v>
      </c>
      <c r="C4" s="85"/>
      <c r="D4" s="85"/>
      <c r="E4" s="86" t="s">
        <v>9</v>
      </c>
      <c r="F4" s="85">
        <v>4635</v>
      </c>
    </row>
    <row r="5" s="79" customFormat="1" ht="15" spans="1:6">
      <c r="A5" s="87" t="s">
        <v>10</v>
      </c>
      <c r="B5" s="84" t="s">
        <v>11</v>
      </c>
      <c r="C5" s="84" t="s">
        <v>12</v>
      </c>
      <c r="D5" s="88">
        <v>320</v>
      </c>
      <c r="E5" s="84" t="s">
        <v>13</v>
      </c>
      <c r="F5" s="84" t="s">
        <v>14</v>
      </c>
    </row>
    <row r="6" s="79" customFormat="1" ht="15" spans="1:6">
      <c r="A6" s="84" t="s">
        <v>15</v>
      </c>
      <c r="B6" s="84" t="s">
        <v>16</v>
      </c>
      <c r="C6" s="84" t="s">
        <v>17</v>
      </c>
      <c r="D6" s="88">
        <v>160</v>
      </c>
      <c r="E6" s="84">
        <f t="shared" ref="E6:E46" si="0">E5-D6</f>
        <v>4520</v>
      </c>
      <c r="F6" s="84" t="s">
        <v>18</v>
      </c>
    </row>
    <row r="7" s="79" customFormat="1" ht="15" spans="1:6">
      <c r="A7" s="84" t="s">
        <v>19</v>
      </c>
      <c r="B7" s="84" t="s">
        <v>16</v>
      </c>
      <c r="C7" s="84" t="s">
        <v>20</v>
      </c>
      <c r="D7" s="88">
        <v>160</v>
      </c>
      <c r="E7" s="84">
        <f t="shared" si="0"/>
        <v>4360</v>
      </c>
      <c r="F7" s="84" t="s">
        <v>21</v>
      </c>
    </row>
    <row r="8" s="79" customFormat="1" ht="15" spans="1:6">
      <c r="A8" s="84" t="s">
        <v>22</v>
      </c>
      <c r="B8" s="84" t="s">
        <v>23</v>
      </c>
      <c r="C8" s="84" t="s">
        <v>24</v>
      </c>
      <c r="D8" s="88">
        <v>450</v>
      </c>
      <c r="E8" s="84">
        <f t="shared" si="0"/>
        <v>3910</v>
      </c>
      <c r="F8" s="84" t="s">
        <v>25</v>
      </c>
    </row>
    <row r="9" s="79" customFormat="1" ht="15" spans="1:6">
      <c r="A9" s="89" t="s">
        <v>26</v>
      </c>
      <c r="B9" s="84" t="s">
        <v>27</v>
      </c>
      <c r="C9" s="84" t="s">
        <v>28</v>
      </c>
      <c r="D9" s="88">
        <v>340</v>
      </c>
      <c r="E9" s="84">
        <f t="shared" si="0"/>
        <v>3570</v>
      </c>
      <c r="F9" s="84" t="s">
        <v>29</v>
      </c>
    </row>
    <row r="10" s="79" customFormat="1" ht="15" spans="1:6">
      <c r="A10" s="84" t="s">
        <v>30</v>
      </c>
      <c r="B10" s="84" t="s">
        <v>27</v>
      </c>
      <c r="C10" s="84" t="s">
        <v>31</v>
      </c>
      <c r="D10" s="88">
        <v>210</v>
      </c>
      <c r="E10" s="84">
        <f t="shared" si="0"/>
        <v>3360</v>
      </c>
      <c r="F10" s="84" t="s">
        <v>32</v>
      </c>
    </row>
    <row r="11" s="79" customFormat="1" ht="15" spans="1:6">
      <c r="A11" s="87" t="s">
        <v>33</v>
      </c>
      <c r="B11" s="87" t="s">
        <v>27</v>
      </c>
      <c r="C11" s="87" t="s">
        <v>34</v>
      </c>
      <c r="D11" s="90">
        <v>210</v>
      </c>
      <c r="E11" s="84">
        <f t="shared" si="0"/>
        <v>3150</v>
      </c>
      <c r="F11" s="87" t="s">
        <v>35</v>
      </c>
    </row>
    <row r="12" s="79" customFormat="1" ht="15" spans="1:6">
      <c r="A12" s="84" t="s">
        <v>36</v>
      </c>
      <c r="B12" s="84" t="s">
        <v>27</v>
      </c>
      <c r="C12" s="84" t="s">
        <v>37</v>
      </c>
      <c r="D12" s="88">
        <v>450</v>
      </c>
      <c r="E12" s="84">
        <f t="shared" si="0"/>
        <v>2700</v>
      </c>
      <c r="F12" s="84" t="s">
        <v>38</v>
      </c>
    </row>
    <row r="13" s="79" customFormat="1" ht="15" spans="1:6">
      <c r="A13" s="87" t="s">
        <v>39</v>
      </c>
      <c r="B13" s="87" t="s">
        <v>27</v>
      </c>
      <c r="C13" s="87" t="s">
        <v>40</v>
      </c>
      <c r="D13" s="90">
        <v>210</v>
      </c>
      <c r="E13" s="84">
        <f t="shared" si="0"/>
        <v>2490</v>
      </c>
      <c r="F13" s="87" t="s">
        <v>41</v>
      </c>
    </row>
    <row r="14" s="79" customFormat="1" ht="15" spans="1:6">
      <c r="A14" s="87" t="s">
        <v>42</v>
      </c>
      <c r="B14" s="87" t="s">
        <v>43</v>
      </c>
      <c r="C14" s="87" t="s">
        <v>44</v>
      </c>
      <c r="D14" s="90">
        <v>200</v>
      </c>
      <c r="E14" s="84">
        <f t="shared" si="0"/>
        <v>2290</v>
      </c>
      <c r="F14" s="87" t="s">
        <v>45</v>
      </c>
    </row>
    <row r="15" s="79" customFormat="1" ht="15" spans="1:6">
      <c r="A15" s="87" t="s">
        <v>46</v>
      </c>
      <c r="B15" s="84" t="s">
        <v>43</v>
      </c>
      <c r="C15" s="84" t="s">
        <v>47</v>
      </c>
      <c r="D15" s="88">
        <v>340</v>
      </c>
      <c r="E15" s="84">
        <f t="shared" si="0"/>
        <v>1950</v>
      </c>
      <c r="F15" s="84" t="s">
        <v>48</v>
      </c>
    </row>
    <row r="16" s="79" customFormat="1" ht="15" spans="1:6">
      <c r="A16" s="84" t="s">
        <v>49</v>
      </c>
      <c r="B16" s="84" t="s">
        <v>50</v>
      </c>
      <c r="C16" s="84" t="s">
        <v>51</v>
      </c>
      <c r="D16" s="88">
        <v>210</v>
      </c>
      <c r="E16" s="84">
        <f t="shared" si="0"/>
        <v>1740</v>
      </c>
      <c r="F16" s="84" t="s">
        <v>52</v>
      </c>
    </row>
    <row r="17" s="79" customFormat="1" ht="15" spans="1:6">
      <c r="A17" s="84" t="s">
        <v>53</v>
      </c>
      <c r="B17" s="84" t="s">
        <v>54</v>
      </c>
      <c r="C17" s="84" t="s">
        <v>55</v>
      </c>
      <c r="D17" s="88">
        <v>450</v>
      </c>
      <c r="E17" s="84">
        <f t="shared" si="0"/>
        <v>1290</v>
      </c>
      <c r="F17" s="84" t="s">
        <v>56</v>
      </c>
    </row>
    <row r="18" s="79" customFormat="1" ht="15" spans="1:6">
      <c r="A18" s="84" t="s">
        <v>57</v>
      </c>
      <c r="B18" s="84" t="s">
        <v>54</v>
      </c>
      <c r="C18" s="84" t="s">
        <v>58</v>
      </c>
      <c r="D18" s="88">
        <v>160</v>
      </c>
      <c r="E18" s="84">
        <f t="shared" si="0"/>
        <v>1130</v>
      </c>
      <c r="F18" s="84" t="s">
        <v>59</v>
      </c>
    </row>
    <row r="19" s="79" customFormat="1" ht="15" spans="1:7">
      <c r="A19" s="87" t="s">
        <v>60</v>
      </c>
      <c r="B19" s="84" t="s">
        <v>61</v>
      </c>
      <c r="C19" s="84" t="s">
        <v>62</v>
      </c>
      <c r="D19" s="91">
        <v>-170</v>
      </c>
      <c r="E19" s="84">
        <f t="shared" si="0"/>
        <v>1300</v>
      </c>
      <c r="F19" s="84" t="s">
        <v>63</v>
      </c>
      <c r="G19" s="92" t="s">
        <v>64</v>
      </c>
    </row>
    <row r="20" s="79" customFormat="1" ht="15" spans="1:7">
      <c r="A20" s="84" t="s">
        <v>65</v>
      </c>
      <c r="B20" s="84" t="s">
        <v>61</v>
      </c>
      <c r="C20" s="84" t="s">
        <v>66</v>
      </c>
      <c r="D20" s="91">
        <v>-170</v>
      </c>
      <c r="E20" s="84">
        <f t="shared" si="0"/>
        <v>1470</v>
      </c>
      <c r="F20" s="84" t="s">
        <v>67</v>
      </c>
      <c r="G20" s="92" t="s">
        <v>64</v>
      </c>
    </row>
    <row r="21" s="79" customFormat="1" ht="15" spans="1:7">
      <c r="A21" s="87" t="s">
        <v>68</v>
      </c>
      <c r="B21" s="84" t="s">
        <v>61</v>
      </c>
      <c r="C21" s="84" t="s">
        <v>69</v>
      </c>
      <c r="D21" s="91">
        <v>-185</v>
      </c>
      <c r="E21" s="84">
        <f t="shared" si="0"/>
        <v>1655</v>
      </c>
      <c r="F21" s="84" t="s">
        <v>70</v>
      </c>
      <c r="G21" s="92" t="s">
        <v>64</v>
      </c>
    </row>
    <row r="22" s="79" customFormat="1" ht="15" spans="1:7">
      <c r="A22" s="84" t="s">
        <v>71</v>
      </c>
      <c r="B22" s="84" t="s">
        <v>61</v>
      </c>
      <c r="C22" s="84" t="s">
        <v>72</v>
      </c>
      <c r="D22" s="91">
        <v>-170</v>
      </c>
      <c r="E22" s="84">
        <f t="shared" si="0"/>
        <v>1825</v>
      </c>
      <c r="F22" s="84" t="s">
        <v>73</v>
      </c>
      <c r="G22" s="92" t="s">
        <v>64</v>
      </c>
    </row>
    <row r="23" s="79" customFormat="1" ht="15" spans="1:7">
      <c r="A23" s="87" t="s">
        <v>74</v>
      </c>
      <c r="B23" s="84" t="s">
        <v>61</v>
      </c>
      <c r="C23" s="84" t="s">
        <v>75</v>
      </c>
      <c r="D23" s="91">
        <v>-170</v>
      </c>
      <c r="E23" s="84">
        <f t="shared" si="0"/>
        <v>1995</v>
      </c>
      <c r="F23" s="84" t="s">
        <v>76</v>
      </c>
      <c r="G23" s="92" t="s">
        <v>64</v>
      </c>
    </row>
    <row r="24" s="79" customFormat="1" ht="15" spans="1:7">
      <c r="A24" s="87" t="s">
        <v>77</v>
      </c>
      <c r="B24" s="84" t="s">
        <v>61</v>
      </c>
      <c r="C24" s="84" t="s">
        <v>78</v>
      </c>
      <c r="D24" s="91">
        <v>-170</v>
      </c>
      <c r="E24" s="84">
        <f t="shared" si="0"/>
        <v>2165</v>
      </c>
      <c r="F24" s="84" t="s">
        <v>79</v>
      </c>
      <c r="G24" s="92" t="s">
        <v>64</v>
      </c>
    </row>
    <row r="25" s="79" customFormat="1" ht="15" spans="1:7">
      <c r="A25" s="87" t="s">
        <v>80</v>
      </c>
      <c r="B25" s="84" t="s">
        <v>61</v>
      </c>
      <c r="C25" s="84" t="s">
        <v>81</v>
      </c>
      <c r="D25" s="91">
        <v>-185</v>
      </c>
      <c r="E25" s="84">
        <f t="shared" si="0"/>
        <v>2350</v>
      </c>
      <c r="F25" s="84" t="s">
        <v>82</v>
      </c>
      <c r="G25" s="92" t="s">
        <v>64</v>
      </c>
    </row>
    <row r="26" s="79" customFormat="1" ht="15" spans="1:7">
      <c r="A26" s="84" t="s">
        <v>83</v>
      </c>
      <c r="B26" s="84" t="s">
        <v>61</v>
      </c>
      <c r="C26" s="84" t="s">
        <v>84</v>
      </c>
      <c r="D26" s="91">
        <v>-185</v>
      </c>
      <c r="E26" s="84">
        <f t="shared" si="0"/>
        <v>2535</v>
      </c>
      <c r="F26" s="84" t="s">
        <v>85</v>
      </c>
      <c r="G26" s="92" t="s">
        <v>64</v>
      </c>
    </row>
    <row r="27" s="79" customFormat="1" ht="15" spans="1:7">
      <c r="A27" s="84" t="s">
        <v>86</v>
      </c>
      <c r="B27" s="84" t="s">
        <v>61</v>
      </c>
      <c r="C27" s="84" t="s">
        <v>87</v>
      </c>
      <c r="D27" s="91">
        <v>-170</v>
      </c>
      <c r="E27" s="84">
        <f t="shared" si="0"/>
        <v>2705</v>
      </c>
      <c r="F27" s="84" t="s">
        <v>88</v>
      </c>
      <c r="G27" s="92" t="s">
        <v>64</v>
      </c>
    </row>
    <row r="28" s="79" customFormat="1" ht="15" spans="1:7">
      <c r="A28" s="84" t="s">
        <v>89</v>
      </c>
      <c r="B28" s="84" t="s">
        <v>61</v>
      </c>
      <c r="C28" s="84" t="s">
        <v>90</v>
      </c>
      <c r="D28" s="91">
        <v>-170</v>
      </c>
      <c r="E28" s="84">
        <f t="shared" si="0"/>
        <v>2875</v>
      </c>
      <c r="F28" s="84" t="s">
        <v>91</v>
      </c>
      <c r="G28" s="92" t="s">
        <v>64</v>
      </c>
    </row>
    <row r="29" s="79" customFormat="1" ht="15" spans="1:7">
      <c r="A29" s="89" t="s">
        <v>92</v>
      </c>
      <c r="B29" s="84" t="s">
        <v>61</v>
      </c>
      <c r="C29" s="84" t="s">
        <v>93</v>
      </c>
      <c r="D29" s="91">
        <v>-185</v>
      </c>
      <c r="E29" s="84">
        <f t="shared" si="0"/>
        <v>3060</v>
      </c>
      <c r="F29" s="84" t="s">
        <v>94</v>
      </c>
      <c r="G29" s="92" t="s">
        <v>64</v>
      </c>
    </row>
    <row r="30" s="79" customFormat="1" ht="15" spans="1:7">
      <c r="A30" s="84" t="s">
        <v>95</v>
      </c>
      <c r="B30" s="84" t="s">
        <v>61</v>
      </c>
      <c r="C30" s="84" t="s">
        <v>96</v>
      </c>
      <c r="D30" s="91">
        <v>-185</v>
      </c>
      <c r="E30" s="84">
        <f t="shared" si="0"/>
        <v>3245</v>
      </c>
      <c r="F30" s="84" t="s">
        <v>97</v>
      </c>
      <c r="G30" s="92" t="s">
        <v>64</v>
      </c>
    </row>
    <row r="31" s="79" customFormat="1" ht="15" spans="1:7">
      <c r="A31" s="89" t="s">
        <v>98</v>
      </c>
      <c r="B31" s="87" t="s">
        <v>61</v>
      </c>
      <c r="C31" s="87" t="s">
        <v>34</v>
      </c>
      <c r="D31" s="93">
        <v>-210</v>
      </c>
      <c r="E31" s="84">
        <f t="shared" si="0"/>
        <v>3455</v>
      </c>
      <c r="F31" s="87" t="s">
        <v>35</v>
      </c>
      <c r="G31" s="92" t="s">
        <v>64</v>
      </c>
    </row>
    <row r="32" s="79" customFormat="1" ht="15" spans="1:6">
      <c r="A32" s="84" t="s">
        <v>99</v>
      </c>
      <c r="B32" s="84" t="s">
        <v>100</v>
      </c>
      <c r="C32" s="84" t="s">
        <v>101</v>
      </c>
      <c r="D32" s="88">
        <v>170</v>
      </c>
      <c r="E32" s="84">
        <f t="shared" si="0"/>
        <v>3285</v>
      </c>
      <c r="F32" s="84" t="s">
        <v>102</v>
      </c>
    </row>
    <row r="33" s="79" customFormat="1" ht="15" spans="1:6">
      <c r="A33" s="84" t="s">
        <v>103</v>
      </c>
      <c r="B33" s="84" t="s">
        <v>104</v>
      </c>
      <c r="C33" s="84" t="s">
        <v>105</v>
      </c>
      <c r="D33" s="88">
        <v>160</v>
      </c>
      <c r="E33" s="84">
        <f t="shared" si="0"/>
        <v>3125</v>
      </c>
      <c r="F33" s="84" t="s">
        <v>106</v>
      </c>
    </row>
    <row r="34" s="79" customFormat="1" ht="15" spans="1:6">
      <c r="A34" s="84" t="s">
        <v>107</v>
      </c>
      <c r="B34" s="84" t="s">
        <v>104</v>
      </c>
      <c r="C34" s="84" t="s">
        <v>108</v>
      </c>
      <c r="D34" s="88">
        <v>420</v>
      </c>
      <c r="E34" s="84">
        <f t="shared" si="0"/>
        <v>2705</v>
      </c>
      <c r="F34" s="84" t="s">
        <v>109</v>
      </c>
    </row>
    <row r="35" s="79" customFormat="1" ht="15" spans="1:6">
      <c r="A35" s="84" t="s">
        <v>110</v>
      </c>
      <c r="B35" s="84" t="s">
        <v>111</v>
      </c>
      <c r="C35" s="84" t="s">
        <v>112</v>
      </c>
      <c r="D35" s="88">
        <v>480</v>
      </c>
      <c r="E35" s="84">
        <f t="shared" si="0"/>
        <v>2225</v>
      </c>
      <c r="F35" s="84" t="s">
        <v>113</v>
      </c>
    </row>
    <row r="36" s="79" customFormat="1" ht="15" spans="1:6">
      <c r="A36" s="84" t="s">
        <v>114</v>
      </c>
      <c r="B36" s="84" t="s">
        <v>111</v>
      </c>
      <c r="C36" s="84" t="s">
        <v>115</v>
      </c>
      <c r="D36" s="88">
        <v>840</v>
      </c>
      <c r="E36" s="84">
        <f t="shared" si="0"/>
        <v>1385</v>
      </c>
      <c r="F36" s="84" t="s">
        <v>116</v>
      </c>
    </row>
    <row r="37" s="79" customFormat="1" ht="15" spans="1:6">
      <c r="A37" s="84" t="s">
        <v>117</v>
      </c>
      <c r="B37" s="84" t="s">
        <v>118</v>
      </c>
      <c r="C37" s="84" t="s">
        <v>119</v>
      </c>
      <c r="D37" s="88">
        <v>210</v>
      </c>
      <c r="E37" s="84">
        <f t="shared" si="0"/>
        <v>1175</v>
      </c>
      <c r="F37" s="84" t="s">
        <v>120</v>
      </c>
    </row>
    <row r="38" s="79" customFormat="1" ht="15" spans="1:6">
      <c r="A38" s="84" t="s">
        <v>121</v>
      </c>
      <c r="B38" s="84" t="s">
        <v>118</v>
      </c>
      <c r="C38" s="84" t="s">
        <v>122</v>
      </c>
      <c r="D38" s="88">
        <v>320</v>
      </c>
      <c r="E38" s="84">
        <f t="shared" si="0"/>
        <v>855</v>
      </c>
      <c r="F38" s="84" t="s">
        <v>123</v>
      </c>
    </row>
    <row r="39" s="79" customFormat="1" ht="15" spans="1:6">
      <c r="A39" s="84" t="s">
        <v>124</v>
      </c>
      <c r="B39" s="84" t="s">
        <v>118</v>
      </c>
      <c r="C39" s="84" t="s">
        <v>125</v>
      </c>
      <c r="D39" s="88">
        <v>160</v>
      </c>
      <c r="E39" s="84">
        <f t="shared" si="0"/>
        <v>695</v>
      </c>
      <c r="F39" s="84" t="s">
        <v>126</v>
      </c>
    </row>
    <row r="40" s="79" customFormat="1" ht="15" spans="1:6">
      <c r="A40" s="84" t="s">
        <v>127</v>
      </c>
      <c r="B40" s="84" t="s">
        <v>128</v>
      </c>
      <c r="C40" s="84" t="s">
        <v>129</v>
      </c>
      <c r="D40" s="88">
        <v>510</v>
      </c>
      <c r="E40" s="84">
        <f t="shared" si="0"/>
        <v>185</v>
      </c>
      <c r="F40" s="84" t="s">
        <v>130</v>
      </c>
    </row>
    <row r="41" s="79" customFormat="1" ht="15" spans="1:6">
      <c r="A41" s="84" t="s">
        <v>131</v>
      </c>
      <c r="B41" s="84" t="s">
        <v>61</v>
      </c>
      <c r="C41" s="84" t="s">
        <v>132</v>
      </c>
      <c r="D41" s="91">
        <v>-170</v>
      </c>
      <c r="E41" s="84">
        <f t="shared" si="0"/>
        <v>355</v>
      </c>
      <c r="F41" s="84" t="s">
        <v>133</v>
      </c>
    </row>
    <row r="42" s="79" customFormat="1" ht="15" spans="1:6">
      <c r="A42" s="84" t="s">
        <v>134</v>
      </c>
      <c r="B42" s="84" t="s">
        <v>61</v>
      </c>
      <c r="C42" s="84" t="s">
        <v>135</v>
      </c>
      <c r="D42" s="91">
        <v>-185</v>
      </c>
      <c r="E42" s="84">
        <f t="shared" si="0"/>
        <v>540</v>
      </c>
      <c r="F42" s="84" t="s">
        <v>136</v>
      </c>
    </row>
    <row r="43" s="79" customFormat="1" ht="15" spans="1:6">
      <c r="A43" s="84" t="s">
        <v>137</v>
      </c>
      <c r="B43" s="84" t="s">
        <v>61</v>
      </c>
      <c r="C43" s="84" t="s">
        <v>138</v>
      </c>
      <c r="D43" s="91">
        <v>-185</v>
      </c>
      <c r="E43" s="84">
        <f t="shared" si="0"/>
        <v>725</v>
      </c>
      <c r="F43" s="84" t="s">
        <v>139</v>
      </c>
    </row>
    <row r="44" s="79" customFormat="1" ht="15" spans="1:6">
      <c r="A44" s="84" t="s">
        <v>140</v>
      </c>
      <c r="B44" s="84" t="s">
        <v>61</v>
      </c>
      <c r="C44" s="84" t="s">
        <v>141</v>
      </c>
      <c r="D44" s="91">
        <v>-185</v>
      </c>
      <c r="E44" s="84">
        <f t="shared" si="0"/>
        <v>910</v>
      </c>
      <c r="F44" s="84" t="s">
        <v>142</v>
      </c>
    </row>
    <row r="45" s="79" customFormat="1" ht="15" spans="1:6">
      <c r="A45" s="84" t="s">
        <v>143</v>
      </c>
      <c r="B45" s="84" t="s">
        <v>144</v>
      </c>
      <c r="C45" s="84" t="s">
        <v>145</v>
      </c>
      <c r="D45" s="88">
        <v>555</v>
      </c>
      <c r="E45" s="84">
        <f t="shared" si="0"/>
        <v>355</v>
      </c>
      <c r="F45" s="84" t="s">
        <v>146</v>
      </c>
    </row>
    <row r="46" s="79" customFormat="1" ht="22.5" spans="1:6">
      <c r="A46" s="84" t="s">
        <v>147</v>
      </c>
      <c r="B46" s="84" t="s">
        <v>144</v>
      </c>
      <c r="C46" s="84" t="s">
        <v>148</v>
      </c>
      <c r="D46" s="88">
        <v>160</v>
      </c>
      <c r="E46" s="94">
        <f t="shared" si="0"/>
        <v>195</v>
      </c>
      <c r="F46" s="84" t="s">
        <v>149</v>
      </c>
    </row>
    <row r="48" s="79" customFormat="1" ht="15" spans="1:1">
      <c r="A48" s="80"/>
    </row>
    <row r="49" s="79" customFormat="1" spans="3:5">
      <c r="C49" s="92" t="s">
        <v>150</v>
      </c>
      <c r="D49" s="79">
        <v>7645</v>
      </c>
      <c r="E49" s="79" t="s">
        <v>151</v>
      </c>
    </row>
    <row r="50" s="79" customFormat="1" spans="3:4">
      <c r="C50" s="92" t="s">
        <v>152</v>
      </c>
      <c r="D50" s="79">
        <f>SUM(D19:D30)+SUM(D41:D44)</f>
        <v>-2840</v>
      </c>
    </row>
    <row r="52" s="79" customFormat="1" ht="13.5" spans="4:4">
      <c r="D52" s="92" t="s">
        <v>153</v>
      </c>
    </row>
    <row r="53" s="79" customFormat="1" ht="15.75" spans="1:4">
      <c r="A53" s="95" t="s">
        <v>154</v>
      </c>
      <c r="B53" s="96">
        <v>340</v>
      </c>
      <c r="C53" s="95" t="s">
        <v>155</v>
      </c>
      <c r="D53" s="97" t="s">
        <v>156</v>
      </c>
    </row>
    <row r="54" s="79" customFormat="1" ht="15.75" spans="1:4">
      <c r="A54" s="95" t="s">
        <v>157</v>
      </c>
      <c r="B54" s="96">
        <v>340</v>
      </c>
      <c r="C54" s="95" t="s">
        <v>158</v>
      </c>
      <c r="D54" s="98"/>
    </row>
    <row r="55" s="79" customFormat="1" ht="15.75" spans="1:4">
      <c r="A55" s="95" t="s">
        <v>159</v>
      </c>
      <c r="B55" s="96">
        <v>270</v>
      </c>
      <c r="C55" s="95" t="s">
        <v>160</v>
      </c>
      <c r="D55" s="98"/>
    </row>
    <row r="56" s="79" customFormat="1" ht="15.75" spans="1:4">
      <c r="A56" s="95" t="s">
        <v>161</v>
      </c>
      <c r="B56" s="96">
        <v>420</v>
      </c>
      <c r="C56" s="95" t="s">
        <v>162</v>
      </c>
      <c r="D56" s="98"/>
    </row>
    <row r="57" s="79" customFormat="1" ht="15.75" spans="1:4">
      <c r="A57" s="99" t="s">
        <v>163</v>
      </c>
      <c r="B57" s="100">
        <v>570</v>
      </c>
      <c r="C57" s="99" t="s">
        <v>164</v>
      </c>
      <c r="D57" s="101"/>
    </row>
    <row r="58" s="79" customFormat="1" ht="14.25" spans="2:3">
      <c r="B58" s="79">
        <f>SUM(B53:B57)</f>
        <v>1940</v>
      </c>
      <c r="C58" s="61"/>
    </row>
    <row r="59" ht="22.5" spans="4:5">
      <c r="D59" s="92" t="s">
        <v>165</v>
      </c>
      <c r="E59" s="94">
        <f>E46-B58</f>
        <v>-1745</v>
      </c>
    </row>
    <row r="62" ht="15" spans="1:1">
      <c r="A62" s="80" t="s">
        <v>166</v>
      </c>
    </row>
  </sheetData>
  <mergeCells count="1">
    <mergeCell ref="D53:D57"/>
  </mergeCells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19" workbookViewId="0">
      <selection activeCell="G40" sqref="G40:I40"/>
    </sheetView>
  </sheetViews>
  <sheetFormatPr defaultColWidth="6.75" defaultRowHeight="12.75"/>
  <cols>
    <col min="1" max="1" width="7.66666666666667" style="13" customWidth="1"/>
    <col min="2" max="2" width="1.66666666666667" style="13" customWidth="1"/>
    <col min="3" max="3" width="1.16666666666667" style="13" customWidth="1"/>
    <col min="4" max="4" width="9.33333333333333" style="13" customWidth="1"/>
    <col min="5" max="5" width="9.16666666666667" style="13" customWidth="1"/>
    <col min="6" max="6" width="18.6666666666667" style="13" customWidth="1"/>
    <col min="7" max="7" width="3.16666666666667" style="13" customWidth="1"/>
    <col min="8" max="8" width="12.5" style="13" customWidth="1"/>
    <col min="9" max="9" width="2.66666666666667" style="13" customWidth="1"/>
    <col min="10" max="10" width="18.6666666666667" style="13" customWidth="1"/>
    <col min="11" max="11" width="15" style="13" customWidth="1"/>
    <col min="12" max="16384" width="6.75" style="13"/>
  </cols>
  <sheetData>
    <row r="1" s="13" customFormat="1" ht="30" customHeight="1" spans="1:7">
      <c r="A1" s="12" t="s">
        <v>167</v>
      </c>
      <c r="B1" s="12"/>
      <c r="C1" s="12"/>
      <c r="D1" s="12"/>
      <c r="E1" s="12"/>
      <c r="F1" s="12"/>
      <c r="G1" s="12"/>
    </row>
    <row r="2" s="13" customFormat="1" ht="16.5" customHeight="1" spans="1:7">
      <c r="A2" s="14" t="s">
        <v>168</v>
      </c>
      <c r="B2" s="14"/>
      <c r="C2" s="14"/>
      <c r="D2" s="14"/>
      <c r="E2" s="14"/>
      <c r="F2" s="14"/>
      <c r="G2" s="14"/>
    </row>
    <row r="3" s="13" customFormat="1" ht="18.75" customHeight="1" spans="1:7">
      <c r="A3" s="15" t="s">
        <v>169</v>
      </c>
      <c r="B3" s="16" t="s">
        <v>170</v>
      </c>
      <c r="C3" s="16"/>
      <c r="D3" s="16"/>
      <c r="E3" s="16"/>
      <c r="F3" s="16"/>
      <c r="G3" s="16"/>
    </row>
    <row r="4" s="13" customFormat="1" ht="18.75" customHeight="1" spans="1:7">
      <c r="A4" s="15" t="s">
        <v>171</v>
      </c>
      <c r="B4" s="16" t="s">
        <v>172</v>
      </c>
      <c r="C4" s="16"/>
      <c r="D4" s="16"/>
      <c r="E4" s="16"/>
      <c r="F4" s="16"/>
      <c r="G4" s="16"/>
    </row>
    <row r="5" s="13" customFormat="1" ht="18.75" customHeight="1" spans="1:7">
      <c r="A5" s="15" t="s">
        <v>173</v>
      </c>
      <c r="B5" s="15"/>
      <c r="C5" s="15"/>
      <c r="D5" s="15"/>
      <c r="E5" s="15"/>
      <c r="F5" s="15"/>
      <c r="G5" s="15"/>
    </row>
    <row r="6" s="13" customFormat="1" ht="24" customHeight="1" spans="1:8">
      <c r="A6" s="17" t="s">
        <v>174</v>
      </c>
      <c r="B6" s="17"/>
      <c r="C6" s="18" t="s">
        <v>175</v>
      </c>
      <c r="D6" s="18"/>
      <c r="E6" s="18"/>
      <c r="F6" s="18"/>
      <c r="G6" s="18"/>
      <c r="H6" s="18"/>
    </row>
    <row r="7" s="13" customFormat="1" ht="24" customHeight="1" spans="1:8">
      <c r="A7" s="17" t="s">
        <v>176</v>
      </c>
      <c r="B7" s="17"/>
      <c r="C7" s="18" t="s">
        <v>177</v>
      </c>
      <c r="D7" s="18"/>
      <c r="E7" s="18"/>
      <c r="F7" s="18"/>
      <c r="G7" s="18"/>
      <c r="H7" s="18"/>
    </row>
    <row r="8" s="13" customFormat="1" ht="30" customHeight="1" spans="1:11">
      <c r="A8" s="19" t="s">
        <v>178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3" customFormat="1" ht="24" customHeight="1" spans="1:10">
      <c r="A9" s="20" t="s">
        <v>179</v>
      </c>
      <c r="B9" s="21"/>
      <c r="C9" s="21"/>
      <c r="D9" s="22"/>
      <c r="E9" s="20" t="s">
        <v>180</v>
      </c>
      <c r="F9" s="21"/>
      <c r="G9" s="21"/>
      <c r="H9" s="21"/>
      <c r="I9" s="21"/>
      <c r="J9" s="22"/>
    </row>
    <row r="10" s="13" customFormat="1" ht="24" customHeight="1" spans="1:10">
      <c r="A10" s="20" t="s">
        <v>181</v>
      </c>
      <c r="B10" s="21"/>
      <c r="C10" s="21"/>
      <c r="D10" s="22"/>
      <c r="E10" s="23">
        <v>43753</v>
      </c>
      <c r="F10" s="24"/>
      <c r="G10" s="24"/>
      <c r="H10" s="24"/>
      <c r="I10" s="24"/>
      <c r="J10" s="62"/>
    </row>
    <row r="11" s="13" customFormat="1" ht="24" customHeight="1" spans="1:10">
      <c r="A11" s="20" t="s">
        <v>182</v>
      </c>
      <c r="B11" s="21"/>
      <c r="C11" s="21"/>
      <c r="D11" s="22"/>
      <c r="E11" s="20" t="s">
        <v>183</v>
      </c>
      <c r="F11" s="21"/>
      <c r="G11" s="21"/>
      <c r="H11" s="21"/>
      <c r="I11" s="21"/>
      <c r="J11" s="22"/>
    </row>
    <row r="12" s="13" customFormat="1" ht="24" customHeight="1" spans="1:10">
      <c r="A12" s="25" t="s">
        <v>184</v>
      </c>
      <c r="B12" s="26"/>
      <c r="C12" s="26"/>
      <c r="D12" s="27"/>
      <c r="E12" s="28" t="s">
        <v>185</v>
      </c>
      <c r="F12" s="29"/>
      <c r="G12" s="29"/>
      <c r="H12" s="29"/>
      <c r="I12" s="29"/>
      <c r="J12" s="63"/>
    </row>
    <row r="13" s="13" customFormat="1" ht="24" customHeight="1" spans="1:10">
      <c r="A13" s="30"/>
      <c r="B13" s="31"/>
      <c r="C13" s="31"/>
      <c r="D13" s="32"/>
      <c r="E13" s="33" t="s">
        <v>186</v>
      </c>
      <c r="F13" s="34"/>
      <c r="G13" s="34"/>
      <c r="H13" s="34"/>
      <c r="I13" s="34"/>
      <c r="J13" s="64"/>
    </row>
    <row r="14" s="13" customFormat="1" ht="24" customHeight="1" spans="1:10">
      <c r="A14" s="30"/>
      <c r="B14" s="31"/>
      <c r="C14" s="31"/>
      <c r="D14" s="32"/>
      <c r="E14" s="33" t="s">
        <v>187</v>
      </c>
      <c r="F14" s="34"/>
      <c r="G14" s="34"/>
      <c r="H14" s="34"/>
      <c r="I14" s="34"/>
      <c r="J14" s="64"/>
    </row>
    <row r="15" s="13" customFormat="1" ht="24" customHeight="1" spans="1:10">
      <c r="A15" s="30"/>
      <c r="B15" s="31"/>
      <c r="C15" s="31"/>
      <c r="D15" s="32"/>
      <c r="E15" s="33" t="s">
        <v>188</v>
      </c>
      <c r="F15" s="34"/>
      <c r="G15" s="34"/>
      <c r="H15" s="34"/>
      <c r="I15" s="34"/>
      <c r="J15" s="64"/>
    </row>
    <row r="16" s="13" customFormat="1" ht="24" customHeight="1" spans="1:10">
      <c r="A16" s="30"/>
      <c r="B16" s="31"/>
      <c r="C16" s="31"/>
      <c r="D16" s="32"/>
      <c r="E16" s="33" t="s">
        <v>189</v>
      </c>
      <c r="F16" s="34"/>
      <c r="G16" s="34"/>
      <c r="H16" s="34"/>
      <c r="I16" s="34"/>
      <c r="J16" s="64"/>
    </row>
    <row r="17" s="13" customFormat="1" ht="24" customHeight="1" spans="1:10">
      <c r="A17" s="30"/>
      <c r="B17" s="31"/>
      <c r="C17" s="31"/>
      <c r="D17" s="32"/>
      <c r="E17" s="33" t="s">
        <v>190</v>
      </c>
      <c r="F17" s="34"/>
      <c r="G17" s="34"/>
      <c r="H17" s="34"/>
      <c r="I17" s="34"/>
      <c r="J17" s="64"/>
    </row>
    <row r="18" s="13" customFormat="1" ht="24" customHeight="1" spans="1:10">
      <c r="A18" s="30"/>
      <c r="B18" s="31"/>
      <c r="C18" s="31"/>
      <c r="D18" s="32"/>
      <c r="E18" s="33" t="s">
        <v>191</v>
      </c>
      <c r="F18" s="34"/>
      <c r="G18" s="34"/>
      <c r="H18" s="34"/>
      <c r="I18" s="34"/>
      <c r="J18" s="64"/>
    </row>
    <row r="19" s="13" customFormat="1" ht="24" customHeight="1" spans="1:10">
      <c r="A19" s="30"/>
      <c r="B19" s="31"/>
      <c r="C19" s="31"/>
      <c r="D19" s="32"/>
      <c r="E19" s="33" t="s">
        <v>192</v>
      </c>
      <c r="F19" s="34"/>
      <c r="G19" s="34"/>
      <c r="H19" s="34"/>
      <c r="I19" s="34"/>
      <c r="J19" s="64"/>
    </row>
    <row r="20" s="13" customFormat="1" ht="24" customHeight="1" spans="1:10">
      <c r="A20" s="30"/>
      <c r="B20" s="31"/>
      <c r="C20" s="31"/>
      <c r="D20" s="32"/>
      <c r="E20" s="33" t="s">
        <v>193</v>
      </c>
      <c r="F20" s="34"/>
      <c r="G20" s="34"/>
      <c r="H20" s="34"/>
      <c r="I20" s="34"/>
      <c r="J20" s="64"/>
    </row>
    <row r="21" s="13" customFormat="1" ht="24" customHeight="1" spans="1:10">
      <c r="A21" s="35"/>
      <c r="B21" s="36"/>
      <c r="C21" s="36"/>
      <c r="D21" s="37"/>
      <c r="E21" s="38" t="s">
        <v>194</v>
      </c>
      <c r="F21" s="39"/>
      <c r="G21" s="39"/>
      <c r="H21" s="39"/>
      <c r="I21" s="39"/>
      <c r="J21" s="65"/>
    </row>
    <row r="22" s="13" customFormat="1" ht="24" customHeight="1" spans="1:11">
      <c r="A22" s="40" t="s">
        <v>195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="13" customFormat="1" ht="24" customHeight="1" spans="1:10">
      <c r="A23" s="41" t="s">
        <v>176</v>
      </c>
      <c r="B23" s="42"/>
      <c r="C23" s="43"/>
      <c r="D23" s="44" t="s">
        <v>196</v>
      </c>
      <c r="E23" s="44" t="s">
        <v>197</v>
      </c>
      <c r="F23" s="46" t="s">
        <v>198</v>
      </c>
      <c r="G23" s="71" t="s">
        <v>199</v>
      </c>
      <c r="H23" s="72"/>
      <c r="I23" s="77"/>
      <c r="J23" s="44" t="s">
        <v>200</v>
      </c>
    </row>
    <row r="24" s="13" customFormat="1" ht="24" customHeight="1" spans="1:11">
      <c r="A24" s="49">
        <v>43746</v>
      </c>
      <c r="B24" s="50"/>
      <c r="C24" s="51"/>
      <c r="D24" s="73"/>
      <c r="E24" s="73"/>
      <c r="F24" s="53">
        <v>6745</v>
      </c>
      <c r="G24" s="74">
        <v>6940</v>
      </c>
      <c r="H24" s="75"/>
      <c r="I24" s="78"/>
      <c r="J24" s="44" t="s">
        <v>201</v>
      </c>
      <c r="K24" s="69" t="s">
        <v>153</v>
      </c>
    </row>
    <row r="25" s="13" customFormat="1" ht="24" customHeight="1" spans="1:11">
      <c r="A25" s="49">
        <v>43747</v>
      </c>
      <c r="B25" s="50"/>
      <c r="C25" s="51"/>
      <c r="D25" s="56">
        <v>1134870</v>
      </c>
      <c r="E25" s="56">
        <v>1629268</v>
      </c>
      <c r="F25" s="58">
        <v>420</v>
      </c>
      <c r="G25" s="74">
        <v>6520</v>
      </c>
      <c r="H25" s="75"/>
      <c r="I25" s="78"/>
      <c r="J25" s="73"/>
      <c r="K25" s="13" t="str">
        <f>$K$24&amp;E25</f>
        <v>，1629268</v>
      </c>
    </row>
    <row r="26" s="13" customFormat="1" ht="24" customHeight="1" spans="1:11">
      <c r="A26" s="49">
        <v>43747</v>
      </c>
      <c r="B26" s="50"/>
      <c r="C26" s="51"/>
      <c r="D26" s="56">
        <v>1127118</v>
      </c>
      <c r="E26" s="56">
        <v>1577593</v>
      </c>
      <c r="F26" s="58">
        <v>570</v>
      </c>
      <c r="G26" s="74">
        <v>5950</v>
      </c>
      <c r="H26" s="75"/>
      <c r="I26" s="78"/>
      <c r="J26" s="73"/>
      <c r="K26" s="13" t="str">
        <f t="shared" ref="K26:K40" si="0">$K$24&amp;E26</f>
        <v>，1577593</v>
      </c>
    </row>
    <row r="27" s="13" customFormat="1" ht="24" customHeight="1" spans="1:11">
      <c r="A27" s="49">
        <v>43747</v>
      </c>
      <c r="B27" s="50"/>
      <c r="C27" s="51"/>
      <c r="D27" s="56">
        <v>1134618</v>
      </c>
      <c r="E27" s="56">
        <v>1627550</v>
      </c>
      <c r="F27" s="58">
        <v>340</v>
      </c>
      <c r="G27" s="74">
        <v>5610</v>
      </c>
      <c r="H27" s="75"/>
      <c r="I27" s="78"/>
      <c r="J27" s="73"/>
      <c r="K27" s="13" t="str">
        <f t="shared" si="0"/>
        <v>，1627550</v>
      </c>
    </row>
    <row r="28" s="13" customFormat="1" ht="24" customHeight="1" spans="1:11">
      <c r="A28" s="49">
        <v>43747</v>
      </c>
      <c r="B28" s="50"/>
      <c r="C28" s="51"/>
      <c r="D28" s="56">
        <v>1134600</v>
      </c>
      <c r="E28" s="56">
        <v>1627401</v>
      </c>
      <c r="F28" s="58">
        <v>340</v>
      </c>
      <c r="G28" s="74">
        <v>5270</v>
      </c>
      <c r="H28" s="75"/>
      <c r="I28" s="78"/>
      <c r="J28" s="73"/>
      <c r="K28" s="13" t="str">
        <f t="shared" si="0"/>
        <v>，1627401</v>
      </c>
    </row>
    <row r="29" s="13" customFormat="1" ht="24" customHeight="1" spans="1:11">
      <c r="A29" s="49">
        <v>43747</v>
      </c>
      <c r="B29" s="50"/>
      <c r="C29" s="51"/>
      <c r="D29" s="56">
        <v>1133788</v>
      </c>
      <c r="E29" s="56">
        <v>1621037</v>
      </c>
      <c r="F29" s="58">
        <v>270</v>
      </c>
      <c r="G29" s="74">
        <v>5000</v>
      </c>
      <c r="H29" s="75"/>
      <c r="I29" s="78"/>
      <c r="J29" s="73"/>
      <c r="K29" s="13" t="str">
        <f t="shared" si="0"/>
        <v>，1621037</v>
      </c>
    </row>
    <row r="30" s="13" customFormat="1" ht="24" customHeight="1" spans="1:11">
      <c r="A30" s="49">
        <v>43747</v>
      </c>
      <c r="B30" s="50"/>
      <c r="C30" s="51"/>
      <c r="D30" s="56">
        <v>1135153</v>
      </c>
      <c r="E30" s="56">
        <v>1631037</v>
      </c>
      <c r="F30" s="58">
        <v>320</v>
      </c>
      <c r="G30" s="74">
        <v>4680</v>
      </c>
      <c r="H30" s="75"/>
      <c r="I30" s="78"/>
      <c r="J30" s="73"/>
      <c r="K30" s="13" t="str">
        <f t="shared" si="0"/>
        <v>，1631037</v>
      </c>
    </row>
    <row r="31" s="13" customFormat="1" ht="24" customHeight="1" spans="1:11">
      <c r="A31" s="49">
        <v>43747</v>
      </c>
      <c r="B31" s="50"/>
      <c r="C31" s="51"/>
      <c r="D31" s="56">
        <v>1135152</v>
      </c>
      <c r="E31" s="56">
        <v>1631031</v>
      </c>
      <c r="F31" s="58">
        <v>320</v>
      </c>
      <c r="G31" s="74">
        <v>4360</v>
      </c>
      <c r="H31" s="75"/>
      <c r="I31" s="78"/>
      <c r="J31" s="73"/>
      <c r="K31" s="13" t="str">
        <f t="shared" si="0"/>
        <v>，1631031</v>
      </c>
    </row>
    <row r="32" s="13" customFormat="1" ht="24" customHeight="1" spans="1:11">
      <c r="A32" s="49">
        <v>43747</v>
      </c>
      <c r="B32" s="50"/>
      <c r="C32" s="51"/>
      <c r="D32" s="56">
        <v>1135150</v>
      </c>
      <c r="E32" s="56">
        <v>1630861</v>
      </c>
      <c r="F32" s="58">
        <v>340</v>
      </c>
      <c r="G32" s="74">
        <v>4020</v>
      </c>
      <c r="H32" s="75"/>
      <c r="I32" s="78"/>
      <c r="J32" s="73"/>
      <c r="K32" s="13" t="str">
        <f t="shared" si="0"/>
        <v>，1630861</v>
      </c>
    </row>
    <row r="33" s="13" customFormat="1" ht="24" customHeight="1" spans="1:11">
      <c r="A33" s="49">
        <v>43747</v>
      </c>
      <c r="B33" s="50"/>
      <c r="C33" s="51"/>
      <c r="D33" s="56">
        <v>1135149</v>
      </c>
      <c r="E33" s="56">
        <v>1630735</v>
      </c>
      <c r="F33" s="58">
        <v>320</v>
      </c>
      <c r="G33" s="74">
        <v>3700</v>
      </c>
      <c r="H33" s="75"/>
      <c r="I33" s="78"/>
      <c r="J33" s="73"/>
      <c r="K33" s="13" t="str">
        <f t="shared" si="0"/>
        <v>，1630735</v>
      </c>
    </row>
    <row r="34" s="13" customFormat="1" ht="24" customHeight="1" spans="1:11">
      <c r="A34" s="49">
        <v>43747</v>
      </c>
      <c r="B34" s="50"/>
      <c r="C34" s="51"/>
      <c r="D34" s="56">
        <v>1135019</v>
      </c>
      <c r="E34" s="56">
        <v>1630035</v>
      </c>
      <c r="F34" s="58">
        <v>320</v>
      </c>
      <c r="G34" s="74">
        <v>3380</v>
      </c>
      <c r="H34" s="75"/>
      <c r="I34" s="78"/>
      <c r="J34" s="73"/>
      <c r="K34" s="13" t="str">
        <f t="shared" si="0"/>
        <v>，1630035</v>
      </c>
    </row>
    <row r="35" s="13" customFormat="1" ht="24" customHeight="1" spans="1:11">
      <c r="A35" s="49">
        <v>43749</v>
      </c>
      <c r="B35" s="50"/>
      <c r="C35" s="51"/>
      <c r="D35" s="56">
        <v>1135608</v>
      </c>
      <c r="E35" s="56">
        <v>1633555</v>
      </c>
      <c r="F35" s="58">
        <v>680</v>
      </c>
      <c r="G35" s="74">
        <v>2700</v>
      </c>
      <c r="H35" s="75"/>
      <c r="I35" s="78"/>
      <c r="J35" s="73"/>
      <c r="K35" s="13" t="str">
        <f t="shared" si="0"/>
        <v>，1633555</v>
      </c>
    </row>
    <row r="36" s="13" customFormat="1" ht="24" customHeight="1" spans="1:11">
      <c r="A36" s="49">
        <v>43749</v>
      </c>
      <c r="B36" s="50"/>
      <c r="C36" s="51"/>
      <c r="D36" s="56">
        <v>1135606</v>
      </c>
      <c r="E36" s="56">
        <v>1633299</v>
      </c>
      <c r="F36" s="58">
        <v>200</v>
      </c>
      <c r="G36" s="74">
        <v>2500</v>
      </c>
      <c r="H36" s="75"/>
      <c r="I36" s="78"/>
      <c r="J36" s="73"/>
      <c r="K36" s="13" t="str">
        <f t="shared" si="0"/>
        <v>，1633299</v>
      </c>
    </row>
    <row r="37" s="13" customFormat="1" ht="24" customHeight="1" spans="1:11">
      <c r="A37" s="49">
        <v>43749</v>
      </c>
      <c r="B37" s="50"/>
      <c r="C37" s="51"/>
      <c r="D37" s="56">
        <v>1135601</v>
      </c>
      <c r="E37" s="56">
        <v>1633075</v>
      </c>
      <c r="F37" s="58">
        <v>510</v>
      </c>
      <c r="G37" s="74">
        <v>1990</v>
      </c>
      <c r="H37" s="75"/>
      <c r="I37" s="78"/>
      <c r="J37" s="73"/>
      <c r="K37" s="13" t="str">
        <f t="shared" si="0"/>
        <v>，1633075</v>
      </c>
    </row>
    <row r="38" s="13" customFormat="1" ht="24" customHeight="1" spans="1:11">
      <c r="A38" s="49">
        <v>43749</v>
      </c>
      <c r="B38" s="50"/>
      <c r="C38" s="51"/>
      <c r="D38" s="56">
        <v>1135602</v>
      </c>
      <c r="E38" s="56">
        <v>1633261</v>
      </c>
      <c r="F38" s="58">
        <v>630</v>
      </c>
      <c r="G38" s="74">
        <v>1360</v>
      </c>
      <c r="H38" s="75"/>
      <c r="I38" s="78"/>
      <c r="J38" s="73"/>
      <c r="K38" s="13" t="str">
        <f t="shared" si="0"/>
        <v>，1633261</v>
      </c>
    </row>
    <row r="39" s="13" customFormat="1" ht="27" customHeight="1" spans="1:11">
      <c r="A39" s="49">
        <v>43749</v>
      </c>
      <c r="B39" s="50"/>
      <c r="C39" s="51"/>
      <c r="D39" s="56">
        <v>1135414</v>
      </c>
      <c r="E39" s="56">
        <v>1632134</v>
      </c>
      <c r="F39" s="58">
        <v>340</v>
      </c>
      <c r="G39" s="74">
        <v>1020</v>
      </c>
      <c r="H39" s="75"/>
      <c r="I39" s="78"/>
      <c r="J39" s="73"/>
      <c r="K39" s="13" t="str">
        <f t="shared" si="0"/>
        <v>，1632134</v>
      </c>
    </row>
    <row r="40" s="13" customFormat="1" ht="15" spans="1:11">
      <c r="A40" s="49">
        <v>43753</v>
      </c>
      <c r="B40" s="50"/>
      <c r="C40" s="51"/>
      <c r="D40" s="56">
        <v>1136063</v>
      </c>
      <c r="E40" s="56">
        <v>1636069</v>
      </c>
      <c r="F40" s="58">
        <v>340</v>
      </c>
      <c r="G40" s="74">
        <v>680</v>
      </c>
      <c r="H40" s="75"/>
      <c r="I40" s="78"/>
      <c r="J40" s="73"/>
      <c r="K40" s="13" t="str">
        <f t="shared" si="0"/>
        <v>，1636069</v>
      </c>
    </row>
    <row r="41" ht="13.5" spans="8:8">
      <c r="H41" s="76" t="s">
        <v>202</v>
      </c>
    </row>
  </sheetData>
  <mergeCells count="64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39:C39"/>
    <mergeCell ref="G39:I39"/>
    <mergeCell ref="A40:C40"/>
    <mergeCell ref="G40:I40"/>
    <mergeCell ref="A12:D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4" workbookViewId="0">
      <selection activeCell="G42" sqref="G42"/>
    </sheetView>
  </sheetViews>
  <sheetFormatPr defaultColWidth="9" defaultRowHeight="13.5"/>
  <cols>
    <col min="5" max="5" width="11.625" customWidth="1"/>
    <col min="6" max="6" width="19.25" customWidth="1"/>
    <col min="9" max="9" width="3.875" customWidth="1"/>
    <col min="10" max="10" width="10" customWidth="1"/>
  </cols>
  <sheetData>
    <row r="1" ht="17.25" spans="1:11">
      <c r="A1" s="12" t="s">
        <v>167</v>
      </c>
      <c r="B1" s="12"/>
      <c r="C1" s="12"/>
      <c r="D1" s="12"/>
      <c r="E1" s="12"/>
      <c r="F1" s="12"/>
      <c r="G1" s="12"/>
      <c r="H1" s="13"/>
      <c r="I1" s="13"/>
      <c r="J1" s="13"/>
      <c r="K1" s="13"/>
    </row>
    <row r="2" ht="14.25" spans="1:11">
      <c r="A2" s="14" t="s">
        <v>168</v>
      </c>
      <c r="B2" s="14"/>
      <c r="C2" s="14"/>
      <c r="D2" s="14"/>
      <c r="E2" s="14"/>
      <c r="F2" s="14"/>
      <c r="G2" s="14"/>
      <c r="H2" s="13"/>
      <c r="I2" s="13"/>
      <c r="J2" s="13"/>
      <c r="K2" s="13"/>
    </row>
    <row r="3" spans="1:11">
      <c r="A3" s="15" t="s">
        <v>169</v>
      </c>
      <c r="B3" s="16" t="s">
        <v>170</v>
      </c>
      <c r="C3" s="16"/>
      <c r="D3" s="16"/>
      <c r="E3" s="16"/>
      <c r="F3" s="16"/>
      <c r="G3" s="16"/>
      <c r="H3" s="13"/>
      <c r="I3" s="13"/>
      <c r="J3" s="13"/>
      <c r="K3" s="13"/>
    </row>
    <row r="4" spans="1:11">
      <c r="A4" s="15" t="s">
        <v>171</v>
      </c>
      <c r="B4" s="16" t="s">
        <v>172</v>
      </c>
      <c r="C4" s="16"/>
      <c r="D4" s="16"/>
      <c r="E4" s="16"/>
      <c r="F4" s="16"/>
      <c r="G4" s="16"/>
      <c r="H4" s="13"/>
      <c r="I4" s="13"/>
      <c r="J4" s="13"/>
      <c r="K4" s="13"/>
    </row>
    <row r="5" spans="1:11">
      <c r="A5" s="15" t="s">
        <v>173</v>
      </c>
      <c r="B5" s="15"/>
      <c r="C5" s="15"/>
      <c r="D5" s="15"/>
      <c r="E5" s="15"/>
      <c r="F5" s="15"/>
      <c r="G5" s="15"/>
      <c r="H5" s="13"/>
      <c r="I5" s="13"/>
      <c r="J5" s="13"/>
      <c r="K5" s="13"/>
    </row>
    <row r="6" ht="15" spans="1:11">
      <c r="A6" s="17" t="s">
        <v>174</v>
      </c>
      <c r="B6" s="17"/>
      <c r="C6" s="18" t="s">
        <v>175</v>
      </c>
      <c r="D6" s="18"/>
      <c r="E6" s="18"/>
      <c r="F6" s="18"/>
      <c r="G6" s="18"/>
      <c r="H6" s="18"/>
      <c r="I6" s="13"/>
      <c r="J6" s="13"/>
      <c r="K6" s="13"/>
    </row>
    <row r="7" ht="15" spans="1:11">
      <c r="A7" s="17" t="s">
        <v>176</v>
      </c>
      <c r="B7" s="17"/>
      <c r="C7" s="18" t="s">
        <v>203</v>
      </c>
      <c r="D7" s="18"/>
      <c r="E7" s="18"/>
      <c r="F7" s="18"/>
      <c r="G7" s="18"/>
      <c r="H7" s="18"/>
      <c r="I7" s="13"/>
      <c r="J7" s="13"/>
      <c r="K7" s="13"/>
    </row>
    <row r="8" ht="17.25" spans="1:11">
      <c r="A8" s="19" t="s">
        <v>178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ht="15" spans="1:11">
      <c r="A9" s="20" t="s">
        <v>179</v>
      </c>
      <c r="B9" s="21"/>
      <c r="C9" s="21"/>
      <c r="D9" s="22"/>
      <c r="E9" s="20" t="s">
        <v>180</v>
      </c>
      <c r="F9" s="21"/>
      <c r="G9" s="21"/>
      <c r="H9" s="21"/>
      <c r="I9" s="21"/>
      <c r="J9" s="22"/>
      <c r="K9" s="13"/>
    </row>
    <row r="10" ht="15" spans="1:11">
      <c r="A10" s="20" t="s">
        <v>181</v>
      </c>
      <c r="B10" s="21"/>
      <c r="C10" s="21"/>
      <c r="D10" s="22"/>
      <c r="E10" s="23">
        <v>43763</v>
      </c>
      <c r="F10" s="24"/>
      <c r="G10" s="24"/>
      <c r="H10" s="24"/>
      <c r="I10" s="24"/>
      <c r="J10" s="62"/>
      <c r="K10" s="13"/>
    </row>
    <row r="11" ht="15" spans="1:11">
      <c r="A11" s="20" t="s">
        <v>182</v>
      </c>
      <c r="B11" s="21"/>
      <c r="C11" s="21"/>
      <c r="D11" s="22"/>
      <c r="E11" s="20" t="s">
        <v>183</v>
      </c>
      <c r="F11" s="21"/>
      <c r="G11" s="21"/>
      <c r="H11" s="21"/>
      <c r="I11" s="21"/>
      <c r="J11" s="22"/>
      <c r="K11" s="13"/>
    </row>
    <row r="12" ht="15" spans="1:11">
      <c r="A12" s="25" t="s">
        <v>184</v>
      </c>
      <c r="B12" s="26"/>
      <c r="C12" s="26"/>
      <c r="D12" s="27"/>
      <c r="E12" s="28" t="s">
        <v>185</v>
      </c>
      <c r="F12" s="29"/>
      <c r="G12" s="29"/>
      <c r="H12" s="29"/>
      <c r="I12" s="29"/>
      <c r="J12" s="63"/>
      <c r="K12" s="13"/>
    </row>
    <row r="13" ht="15" spans="1:11">
      <c r="A13" s="30"/>
      <c r="B13" s="31"/>
      <c r="C13" s="31"/>
      <c r="D13" s="32"/>
      <c r="E13" s="33" t="s">
        <v>186</v>
      </c>
      <c r="F13" s="34"/>
      <c r="G13" s="34"/>
      <c r="H13" s="34"/>
      <c r="I13" s="34"/>
      <c r="J13" s="64"/>
      <c r="K13" s="13"/>
    </row>
    <row r="14" ht="15" spans="1:11">
      <c r="A14" s="30"/>
      <c r="B14" s="31"/>
      <c r="C14" s="31"/>
      <c r="D14" s="32"/>
      <c r="E14" s="33" t="s">
        <v>187</v>
      </c>
      <c r="F14" s="34"/>
      <c r="G14" s="34"/>
      <c r="H14" s="34"/>
      <c r="I14" s="34"/>
      <c r="J14" s="64"/>
      <c r="K14" s="13"/>
    </row>
    <row r="15" ht="15" spans="1:11">
      <c r="A15" s="30"/>
      <c r="B15" s="31"/>
      <c r="C15" s="31"/>
      <c r="D15" s="32"/>
      <c r="E15" s="33" t="s">
        <v>188</v>
      </c>
      <c r="F15" s="34"/>
      <c r="G15" s="34"/>
      <c r="H15" s="34"/>
      <c r="I15" s="34"/>
      <c r="J15" s="64"/>
      <c r="K15" s="13"/>
    </row>
    <row r="16" ht="15" spans="1:11">
      <c r="A16" s="30"/>
      <c r="B16" s="31"/>
      <c r="C16" s="31"/>
      <c r="D16" s="32"/>
      <c r="E16" s="33" t="s">
        <v>189</v>
      </c>
      <c r="F16" s="34"/>
      <c r="G16" s="34"/>
      <c r="H16" s="34"/>
      <c r="I16" s="34"/>
      <c r="J16" s="64"/>
      <c r="K16" s="13"/>
    </row>
    <row r="17" ht="15" spans="1:11">
      <c r="A17" s="30"/>
      <c r="B17" s="31"/>
      <c r="C17" s="31"/>
      <c r="D17" s="32"/>
      <c r="E17" s="33" t="s">
        <v>190</v>
      </c>
      <c r="F17" s="34"/>
      <c r="G17" s="34"/>
      <c r="H17" s="34"/>
      <c r="I17" s="34"/>
      <c r="J17" s="64"/>
      <c r="K17" s="13"/>
    </row>
    <row r="18" ht="15" spans="1:11">
      <c r="A18" s="30"/>
      <c r="B18" s="31"/>
      <c r="C18" s="31"/>
      <c r="D18" s="32"/>
      <c r="E18" s="33" t="s">
        <v>191</v>
      </c>
      <c r="F18" s="34"/>
      <c r="G18" s="34"/>
      <c r="H18" s="34"/>
      <c r="I18" s="34"/>
      <c r="J18" s="64"/>
      <c r="K18" s="13"/>
    </row>
    <row r="19" ht="15" spans="1:11">
      <c r="A19" s="30"/>
      <c r="B19" s="31"/>
      <c r="C19" s="31"/>
      <c r="D19" s="32"/>
      <c r="E19" s="33" t="s">
        <v>192</v>
      </c>
      <c r="F19" s="34"/>
      <c r="G19" s="34"/>
      <c r="H19" s="34"/>
      <c r="I19" s="34"/>
      <c r="J19" s="64"/>
      <c r="K19" s="13"/>
    </row>
    <row r="20" ht="15" spans="1:11">
      <c r="A20" s="30"/>
      <c r="B20" s="31"/>
      <c r="C20" s="31"/>
      <c r="D20" s="32"/>
      <c r="E20" s="33" t="s">
        <v>193</v>
      </c>
      <c r="F20" s="34"/>
      <c r="G20" s="34"/>
      <c r="H20" s="34"/>
      <c r="I20" s="34"/>
      <c r="J20" s="64"/>
      <c r="K20" s="13"/>
    </row>
    <row r="21" ht="15" spans="1:11">
      <c r="A21" s="35"/>
      <c r="B21" s="36"/>
      <c r="C21" s="36"/>
      <c r="D21" s="37"/>
      <c r="E21" s="38" t="s">
        <v>194</v>
      </c>
      <c r="F21" s="39"/>
      <c r="G21" s="39"/>
      <c r="H21" s="39"/>
      <c r="I21" s="39"/>
      <c r="J21" s="65"/>
      <c r="K21" s="13"/>
    </row>
    <row r="22" spans="1:11">
      <c r="A22" s="40" t="s">
        <v>204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ht="44" customHeight="1" spans="1:11">
      <c r="A23" s="41" t="s">
        <v>176</v>
      </c>
      <c r="B23" s="42"/>
      <c r="C23" s="43"/>
      <c r="D23" s="44" t="s">
        <v>196</v>
      </c>
      <c r="E23" s="45" t="s">
        <v>197</v>
      </c>
      <c r="F23" s="46" t="s">
        <v>198</v>
      </c>
      <c r="G23" s="47" t="s">
        <v>199</v>
      </c>
      <c r="H23" s="48"/>
      <c r="I23" s="66"/>
      <c r="J23" s="67" t="s">
        <v>200</v>
      </c>
      <c r="K23" s="13"/>
    </row>
    <row r="24" ht="20" customHeight="1" spans="1:11">
      <c r="A24" s="49"/>
      <c r="B24" s="50"/>
      <c r="C24" s="51"/>
      <c r="D24" s="52"/>
      <c r="E24" s="52"/>
      <c r="F24" s="53"/>
      <c r="G24" s="54"/>
      <c r="H24" s="55"/>
      <c r="I24" s="68"/>
      <c r="J24" s="67"/>
      <c r="K24" s="13"/>
    </row>
    <row r="25" ht="19" customHeight="1" spans="1:11">
      <c r="A25" s="49">
        <v>43754</v>
      </c>
      <c r="B25" s="50"/>
      <c r="C25" s="51"/>
      <c r="D25" s="52"/>
      <c r="E25" s="52"/>
      <c r="F25" s="53">
        <v>4320</v>
      </c>
      <c r="G25" s="54">
        <v>5000</v>
      </c>
      <c r="H25" s="55"/>
      <c r="I25" s="68"/>
      <c r="J25" s="67" t="s">
        <v>205</v>
      </c>
      <c r="K25" s="69"/>
    </row>
    <row r="26" ht="15" spans="1:11">
      <c r="A26" s="49">
        <v>43754</v>
      </c>
      <c r="B26" s="50"/>
      <c r="C26" s="51"/>
      <c r="D26" s="56">
        <v>1135151</v>
      </c>
      <c r="E26" s="57">
        <v>1630208</v>
      </c>
      <c r="F26" s="58">
        <v>480</v>
      </c>
      <c r="G26" s="54"/>
      <c r="H26" s="55"/>
      <c r="I26" s="68"/>
      <c r="J26" s="52"/>
      <c r="K26" s="13"/>
    </row>
    <row r="27" ht="15" spans="1:11">
      <c r="A27" s="49">
        <v>43755</v>
      </c>
      <c r="B27" s="50"/>
      <c r="C27" s="51"/>
      <c r="D27" s="56">
        <v>1136381</v>
      </c>
      <c r="E27" s="57">
        <v>1638679</v>
      </c>
      <c r="F27" s="58">
        <v>420</v>
      </c>
      <c r="G27" s="54"/>
      <c r="H27" s="55"/>
      <c r="I27" s="68"/>
      <c r="J27" s="52"/>
      <c r="K27" s="13"/>
    </row>
    <row r="28" ht="15" spans="1:11">
      <c r="A28" s="49">
        <v>43756</v>
      </c>
      <c r="B28" s="50"/>
      <c r="C28" s="51"/>
      <c r="D28" s="56">
        <v>1136062</v>
      </c>
      <c r="E28" s="57">
        <v>1635933</v>
      </c>
      <c r="F28" s="58">
        <v>200</v>
      </c>
      <c r="G28" s="54"/>
      <c r="H28" s="55"/>
      <c r="I28" s="68"/>
      <c r="J28" s="52"/>
      <c r="K28" s="13"/>
    </row>
    <row r="29" ht="15" spans="1:11">
      <c r="A29" s="49">
        <v>43756</v>
      </c>
      <c r="B29" s="50"/>
      <c r="C29" s="51"/>
      <c r="D29" s="56">
        <v>1133409</v>
      </c>
      <c r="E29" s="57">
        <v>1619266</v>
      </c>
      <c r="F29" s="58">
        <v>450</v>
      </c>
      <c r="G29" s="54"/>
      <c r="H29" s="55"/>
      <c r="I29" s="68"/>
      <c r="J29" s="52"/>
      <c r="K29" s="13"/>
    </row>
    <row r="30" ht="15" spans="1:11">
      <c r="A30" s="49">
        <v>43756</v>
      </c>
      <c r="B30" s="50"/>
      <c r="C30" s="51"/>
      <c r="D30" s="56">
        <v>1130833</v>
      </c>
      <c r="E30" s="57">
        <v>1602916</v>
      </c>
      <c r="F30" s="58">
        <v>340</v>
      </c>
      <c r="G30" s="54"/>
      <c r="H30" s="55"/>
      <c r="I30" s="68"/>
      <c r="J30" s="52"/>
      <c r="K30" s="13"/>
    </row>
    <row r="31" ht="15" spans="1:11">
      <c r="A31" s="49">
        <v>43759</v>
      </c>
      <c r="B31" s="50"/>
      <c r="C31" s="51"/>
      <c r="D31" s="56">
        <v>1134272</v>
      </c>
      <c r="E31" s="57">
        <v>1625709</v>
      </c>
      <c r="F31" s="58">
        <v>170</v>
      </c>
      <c r="G31" s="54"/>
      <c r="H31" s="55"/>
      <c r="I31" s="68"/>
      <c r="J31" s="52"/>
      <c r="K31" s="13"/>
    </row>
    <row r="32" ht="15" spans="1:11">
      <c r="A32" s="49">
        <v>43761</v>
      </c>
      <c r="B32" s="50"/>
      <c r="C32" s="51"/>
      <c r="D32" s="56">
        <v>1137093</v>
      </c>
      <c r="E32" s="57">
        <v>1643230</v>
      </c>
      <c r="F32" s="58">
        <v>160</v>
      </c>
      <c r="G32" s="54"/>
      <c r="H32" s="55"/>
      <c r="I32" s="68"/>
      <c r="J32" s="52"/>
      <c r="K32" s="13"/>
    </row>
    <row r="33" ht="15" spans="1:11">
      <c r="A33" s="49">
        <v>43761</v>
      </c>
      <c r="B33" s="50"/>
      <c r="C33" s="51"/>
      <c r="D33" s="56">
        <v>1136866</v>
      </c>
      <c r="E33" s="57">
        <v>1642063</v>
      </c>
      <c r="F33" s="58">
        <v>320</v>
      </c>
      <c r="G33" s="54"/>
      <c r="H33" s="55"/>
      <c r="I33" s="68"/>
      <c r="J33" s="52"/>
      <c r="K33" s="13"/>
    </row>
    <row r="34" ht="15" spans="1:11">
      <c r="A34" s="49">
        <v>43762</v>
      </c>
      <c r="B34" s="50"/>
      <c r="C34" s="51"/>
      <c r="D34" s="56">
        <v>1137061</v>
      </c>
      <c r="E34" s="57">
        <v>1643562</v>
      </c>
      <c r="F34" s="58">
        <v>320</v>
      </c>
      <c r="G34" s="54"/>
      <c r="H34" s="55"/>
      <c r="I34" s="68"/>
      <c r="J34" s="52"/>
      <c r="K34" s="13"/>
    </row>
    <row r="35" ht="15" spans="1:11">
      <c r="A35" s="49">
        <v>43762</v>
      </c>
      <c r="B35" s="50"/>
      <c r="C35" s="51"/>
      <c r="D35" s="56">
        <v>1137023</v>
      </c>
      <c r="E35" s="57">
        <v>1643045</v>
      </c>
      <c r="F35" s="58">
        <v>320</v>
      </c>
      <c r="G35" s="54"/>
      <c r="H35" s="55"/>
      <c r="I35" s="68"/>
      <c r="J35" s="52"/>
      <c r="K35" s="13"/>
    </row>
    <row r="36" ht="15" spans="1:11">
      <c r="A36" s="49">
        <v>43763</v>
      </c>
      <c r="B36" s="50"/>
      <c r="C36" s="51"/>
      <c r="D36" s="56">
        <v>1137254</v>
      </c>
      <c r="E36" s="57">
        <v>1645070</v>
      </c>
      <c r="F36" s="58">
        <v>320</v>
      </c>
      <c r="G36" s="54"/>
      <c r="H36" s="55"/>
      <c r="I36" s="68"/>
      <c r="J36" s="52"/>
      <c r="K36" s="13"/>
    </row>
    <row r="37" ht="15" spans="1:11">
      <c r="A37" s="49">
        <v>43763</v>
      </c>
      <c r="B37" s="50"/>
      <c r="C37" s="51"/>
      <c r="D37" s="56">
        <v>1128688</v>
      </c>
      <c r="E37" s="57">
        <v>1589507</v>
      </c>
      <c r="F37" s="58">
        <v>630</v>
      </c>
      <c r="G37" s="59"/>
      <c r="H37" s="60"/>
      <c r="I37" s="70"/>
      <c r="J37" s="52"/>
      <c r="K37" s="13"/>
    </row>
    <row r="38" ht="15" spans="1:11">
      <c r="A38" s="49"/>
      <c r="B38" s="50"/>
      <c r="C38" s="51"/>
      <c r="D38" s="56">
        <v>1136262</v>
      </c>
      <c r="E38" s="57">
        <v>1637670</v>
      </c>
      <c r="F38" s="58">
        <v>185</v>
      </c>
      <c r="G38" s="59">
        <f>G25-F39</f>
        <v>685</v>
      </c>
      <c r="H38" s="60"/>
      <c r="I38" s="70"/>
      <c r="J38" s="52"/>
      <c r="K38" s="13"/>
    </row>
    <row r="39" ht="14.25" spans="6:6">
      <c r="F39">
        <f>SUM(F26:F38)</f>
        <v>4315</v>
      </c>
    </row>
    <row r="40" ht="14.25" spans="6:6">
      <c r="F40" s="61" t="s">
        <v>206</v>
      </c>
    </row>
    <row r="41" spans="6:6">
      <c r="F41" s="13"/>
    </row>
  </sheetData>
  <mergeCells count="60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12:D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F26" sqref="F26"/>
    </sheetView>
  </sheetViews>
  <sheetFormatPr defaultColWidth="9" defaultRowHeight="13.5" outlineLevelCol="5"/>
  <sheetData>
    <row r="1" ht="14.25" spans="1:6">
      <c r="A1" s="1" t="s">
        <v>207</v>
      </c>
      <c r="B1" s="2" t="s">
        <v>208</v>
      </c>
      <c r="C1" s="2" t="s">
        <v>209</v>
      </c>
      <c r="D1" s="1" t="s">
        <v>210</v>
      </c>
      <c r="E1" s="1" t="s">
        <v>211</v>
      </c>
      <c r="F1" s="3" t="s">
        <v>212</v>
      </c>
    </row>
    <row r="2" ht="14.25" spans="1:6">
      <c r="A2" s="1" t="s">
        <v>213</v>
      </c>
      <c r="B2" s="4"/>
      <c r="C2" s="4"/>
      <c r="D2" s="5">
        <v>4315</v>
      </c>
      <c r="E2" s="5">
        <v>5000</v>
      </c>
      <c r="F2" s="3" t="s">
        <v>214</v>
      </c>
    </row>
    <row r="3" ht="14.25" spans="1:6">
      <c r="A3" s="1" t="s">
        <v>213</v>
      </c>
      <c r="B3" s="2">
        <v>1137253</v>
      </c>
      <c r="C3" s="2">
        <v>1644413</v>
      </c>
      <c r="D3" s="5">
        <v>160</v>
      </c>
      <c r="E3" s="5">
        <v>4840</v>
      </c>
      <c r="F3" s="6"/>
    </row>
    <row r="4" ht="14.25" spans="1:6">
      <c r="A4" s="1" t="s">
        <v>215</v>
      </c>
      <c r="B4" s="2">
        <v>1137806</v>
      </c>
      <c r="C4" s="2">
        <v>1649836</v>
      </c>
      <c r="D4" s="5">
        <v>370</v>
      </c>
      <c r="E4" s="5">
        <v>4470</v>
      </c>
      <c r="F4" s="6"/>
    </row>
    <row r="5" ht="14.25" spans="1:6">
      <c r="A5" s="1" t="s">
        <v>215</v>
      </c>
      <c r="B5" s="2">
        <v>1134871</v>
      </c>
      <c r="C5" s="2">
        <v>1629271</v>
      </c>
      <c r="D5" s="5">
        <v>400</v>
      </c>
      <c r="E5" s="5">
        <v>4070</v>
      </c>
      <c r="F5" s="6"/>
    </row>
    <row r="6" ht="14.25" spans="1:6">
      <c r="A6" s="1" t="s">
        <v>215</v>
      </c>
      <c r="B6" s="2">
        <v>1137930</v>
      </c>
      <c r="C6" s="2">
        <v>1650079</v>
      </c>
      <c r="D6" s="5">
        <v>170</v>
      </c>
      <c r="E6" s="5">
        <v>3900</v>
      </c>
      <c r="F6" s="6"/>
    </row>
    <row r="7" ht="14.25" spans="1:6">
      <c r="A7" s="1" t="s">
        <v>216</v>
      </c>
      <c r="B7" s="2">
        <v>1137823</v>
      </c>
      <c r="C7" s="2">
        <v>1650122</v>
      </c>
      <c r="D7" s="5">
        <v>160</v>
      </c>
      <c r="E7" s="5">
        <v>3740</v>
      </c>
      <c r="F7" s="6"/>
    </row>
    <row r="8" ht="14.25" spans="1:6">
      <c r="A8" s="1" t="s">
        <v>216</v>
      </c>
      <c r="B8" s="2">
        <v>1136092</v>
      </c>
      <c r="C8" s="2">
        <v>1636980</v>
      </c>
      <c r="D8" s="5">
        <v>480</v>
      </c>
      <c r="E8" s="5">
        <v>3260</v>
      </c>
      <c r="F8" s="6"/>
    </row>
    <row r="9" ht="14.25" spans="1:6">
      <c r="A9" s="1" t="s">
        <v>216</v>
      </c>
      <c r="B9" s="2">
        <v>1135507</v>
      </c>
      <c r="C9" s="2">
        <v>1632773</v>
      </c>
      <c r="D9" s="5">
        <v>210</v>
      </c>
      <c r="E9" s="5">
        <v>3050</v>
      </c>
      <c r="F9" s="6"/>
    </row>
    <row r="10" ht="14.25" spans="1:6">
      <c r="A10" s="1" t="s">
        <v>216</v>
      </c>
      <c r="B10" s="2">
        <v>1130643</v>
      </c>
      <c r="C10" s="2">
        <v>1601545</v>
      </c>
      <c r="D10" s="5">
        <v>160</v>
      </c>
      <c r="E10" s="5">
        <v>2890</v>
      </c>
      <c r="F10" s="6"/>
    </row>
    <row r="11" ht="14.25" spans="1:6">
      <c r="A11" s="1" t="s">
        <v>216</v>
      </c>
      <c r="B11" s="2">
        <v>1130478</v>
      </c>
      <c r="C11" s="2">
        <v>1600240</v>
      </c>
      <c r="D11" s="5">
        <v>320</v>
      </c>
      <c r="E11" s="5">
        <v>2570</v>
      </c>
      <c r="F11" s="6"/>
    </row>
    <row r="12" ht="14.25" spans="1:6">
      <c r="A12" s="1" t="s">
        <v>217</v>
      </c>
      <c r="B12" s="2">
        <v>1138322</v>
      </c>
      <c r="C12" s="2">
        <v>1654592</v>
      </c>
      <c r="D12" s="5">
        <v>510</v>
      </c>
      <c r="E12" s="5">
        <v>2060</v>
      </c>
      <c r="F12" s="6"/>
    </row>
    <row r="13" ht="14.25" spans="1:6">
      <c r="A13" s="1" t="s">
        <v>217</v>
      </c>
      <c r="B13" s="2">
        <v>1138197</v>
      </c>
      <c r="C13" s="2">
        <v>1653052</v>
      </c>
      <c r="D13" s="5">
        <v>320</v>
      </c>
      <c r="E13" s="5">
        <v>1740</v>
      </c>
      <c r="F13" s="6"/>
    </row>
    <row r="14" ht="14.25" spans="1:6">
      <c r="A14" s="1" t="s">
        <v>217</v>
      </c>
      <c r="B14" s="2">
        <v>1138126</v>
      </c>
      <c r="C14" s="2">
        <v>1652802</v>
      </c>
      <c r="D14" s="5">
        <v>680</v>
      </c>
      <c r="E14" s="5">
        <v>1060</v>
      </c>
      <c r="F14" s="6"/>
    </row>
    <row r="15" ht="14.25" spans="1:6">
      <c r="A15" s="1" t="s">
        <v>217</v>
      </c>
      <c r="B15" s="2">
        <v>1138123</v>
      </c>
      <c r="C15" s="2">
        <v>1652080</v>
      </c>
      <c r="D15" s="5">
        <v>680</v>
      </c>
      <c r="E15" s="5">
        <v>380</v>
      </c>
      <c r="F15" s="6"/>
    </row>
    <row r="16" ht="14.25" spans="1:6">
      <c r="A16" s="7" t="s">
        <v>217</v>
      </c>
      <c r="B16" s="8">
        <v>1128460</v>
      </c>
      <c r="C16" s="8">
        <v>1587987</v>
      </c>
      <c r="D16" s="9">
        <v>370</v>
      </c>
      <c r="E16" s="9">
        <v>10</v>
      </c>
      <c r="F16" s="10"/>
    </row>
    <row r="17" spans="5:5">
      <c r="E17" s="11" t="s">
        <v>218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10.8</vt:lpstr>
      <vt:lpstr>1015</vt:lpstr>
      <vt:lpstr>1025</vt:lpstr>
      <vt:lpstr>1104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Lucky</cp:lastModifiedBy>
  <dcterms:created xsi:type="dcterms:W3CDTF">2019-09-07T06:55:00Z</dcterms:created>
  <dcterms:modified xsi:type="dcterms:W3CDTF">2019-11-04T07:44:35Z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