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CIT Payment Oct" sheetId="5" r:id="rId1"/>
    <sheet name="CIT Payment" sheetId="7" r:id="rId2"/>
  </sheets>
  <externalReferences>
    <externalReference r:id="rId3"/>
  </externalReferences>
  <definedNames>
    <definedName name="_xlnm._FilterDatabase" localSheetId="0" hidden="1">'CIT Payment Oct'!$A$2:$J$2</definedName>
  </definedNames>
  <calcPr calcId="144525"/>
</workbook>
</file>

<file path=xl/sharedStrings.xml><?xml version="1.0" encoding="utf-8"?>
<sst xmlns="http://schemas.openxmlformats.org/spreadsheetml/2006/main" count="149" uniqueCount="74">
  <si>
    <t xml:space="preserve">Hotel confirmation </t>
  </si>
  <si>
    <t>Arrival</t>
  </si>
  <si>
    <t>Departure</t>
  </si>
  <si>
    <t>Name</t>
  </si>
  <si>
    <t>COMPANY_NAME</t>
  </si>
  <si>
    <t>ROOM_NO</t>
  </si>
  <si>
    <t>Cost</t>
  </si>
  <si>
    <t>Chunyan, Ma, Ms.</t>
  </si>
  <si>
    <t>S- Hong Kong Converge</t>
  </si>
  <si>
    <t>Weng,Bo,Ms.</t>
  </si>
  <si>
    <t>Pu,Jin,Mr.</t>
  </si>
  <si>
    <t>Wang,Long,Mr.</t>
  </si>
  <si>
    <t>Liang,Zelang,Mr.</t>
  </si>
  <si>
    <t>Deng,Kai,Ms.</t>
  </si>
  <si>
    <t>Chang,Le,Mr.</t>
  </si>
  <si>
    <t>Huang,Yuejian,Mr.</t>
  </si>
  <si>
    <t>Deng,Dianming,Mr.</t>
  </si>
  <si>
    <t>Kong,Xuejiao</t>
  </si>
  <si>
    <t>Huang,Yuh Siang,Ms.</t>
  </si>
  <si>
    <t>Ye,Shiwang,Mr.</t>
  </si>
  <si>
    <t>Zhang,Chunyu,Mr.</t>
  </si>
  <si>
    <t>Zhang,Jin,Mr.</t>
  </si>
  <si>
    <t>Gao,Han,Mr.</t>
  </si>
  <si>
    <t>Shen,Le,Mr.</t>
  </si>
  <si>
    <t>An,Hexin,Ms.</t>
  </si>
  <si>
    <t>Ma,Jun,Mrs.</t>
  </si>
  <si>
    <t>Si,Shushang,Mr.</t>
  </si>
  <si>
    <t>Su,Ling,Ms.</t>
  </si>
  <si>
    <t>Xie,Xinchen,Ms.</t>
  </si>
  <si>
    <t>Hang,Cen,Ms.</t>
  </si>
  <si>
    <t>Zhang,Xiqiao,Mrs.</t>
  </si>
  <si>
    <t>Lin,Guo,Ms.</t>
  </si>
  <si>
    <t>Li,Jiesi,Mr.</t>
  </si>
  <si>
    <t>Wang,Lin,Ms.</t>
  </si>
  <si>
    <t>Lyu,Linrui,Ms.</t>
  </si>
  <si>
    <t>He,Yingfan,Ms.</t>
  </si>
  <si>
    <t>Xu,Xiaobo,Mr.</t>
  </si>
  <si>
    <t>Sun,Haibin,Mr.</t>
  </si>
  <si>
    <t>Lyu,Jing,Ms.</t>
  </si>
  <si>
    <t>Cui,Xue,Ms.</t>
  </si>
  <si>
    <t>Qin,Yuheng,Mr.</t>
  </si>
  <si>
    <t>Yan,Jing, Ms.</t>
  </si>
  <si>
    <t>Zhng,Qingchao,Mr.</t>
  </si>
  <si>
    <t>Fedoriv,Khrystyna,Ms.</t>
  </si>
  <si>
    <t>Li,Dandan,Mrs.</t>
  </si>
  <si>
    <t>Hu,Weina,Ms.</t>
  </si>
  <si>
    <t>Wang,Xinyu,Mr.</t>
  </si>
  <si>
    <t>Li,Jiahong,Mrs.</t>
  </si>
  <si>
    <t>Kho,Yuen Chow,Mr.</t>
  </si>
  <si>
    <t>Li,Wenqi,Ms.</t>
  </si>
  <si>
    <t>Guo,Qianmei,Ms.</t>
  </si>
  <si>
    <t>Lin,Ziyue,Mr.</t>
  </si>
  <si>
    <t>Zhu,Yuhong,Mr.</t>
  </si>
  <si>
    <t>Li,Yubing,Mr.</t>
  </si>
  <si>
    <t>P191105142258489</t>
  </si>
  <si>
    <t>包房款10-25</t>
  </si>
  <si>
    <t>balance</t>
  </si>
  <si>
    <t>Rao,Wuji,Mr.</t>
  </si>
  <si>
    <t>Zong,Yuhua,Mrs.</t>
  </si>
  <si>
    <t>Lai,Minjian, Mr</t>
  </si>
  <si>
    <t>Cui,Liqiong,Ms.</t>
  </si>
  <si>
    <t>Zhong,Sihong,Mr.</t>
  </si>
  <si>
    <t>Luo,Pengfei,Mr.</t>
  </si>
  <si>
    <t>C- Hong Kong Converge</t>
  </si>
  <si>
    <t>Liu,Yang,Mr.</t>
  </si>
  <si>
    <t>Zhao,Lin,Ms.</t>
  </si>
  <si>
    <t xml:space="preserve">from previous folio </t>
  </si>
  <si>
    <t>Li,Yubing</t>
  </si>
  <si>
    <t>Ma,Xiuxiu</t>
  </si>
  <si>
    <t>Luo,Guixian,Mrs.</t>
  </si>
  <si>
    <t>Li,Shasha</t>
  </si>
  <si>
    <t>Li,Juan,Ms</t>
  </si>
  <si>
    <t>Sun,Xinyi</t>
  </si>
  <si>
    <t xml:space="preserve">Li,Yibo,Mr.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</si>
</sst>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d\-mmm\-yy;@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0.5"/>
      <color rgb="FF333333"/>
      <name val="Helvetica"/>
      <charset val="134"/>
    </font>
    <font>
      <b/>
      <sz val="11"/>
      <color theme="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9C65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/>
    <xf numFmtId="0" fontId="14" fillId="10" borderId="5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/>
    <xf numFmtId="0" fontId="7" fillId="5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/>
    <xf numFmtId="0" fontId="9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9" fillId="17" borderId="0" applyNumberFormat="0" applyBorder="0" applyAlignment="0" applyProtection="0"/>
    <xf numFmtId="0" fontId="18" fillId="0" borderId="11" applyNumberFormat="0" applyFill="0" applyAlignment="0" applyProtection="0"/>
    <xf numFmtId="0" fontId="9" fillId="14" borderId="0" applyNumberFormat="0" applyBorder="0" applyAlignment="0" applyProtection="0"/>
    <xf numFmtId="0" fontId="10" fillId="8" borderId="4" applyNumberFormat="0" applyAlignment="0" applyProtection="0"/>
    <xf numFmtId="0" fontId="15" fillId="8" borderId="5" applyNumberFormat="0" applyAlignment="0" applyProtection="0"/>
    <xf numFmtId="0" fontId="5" fillId="4" borderId="3" applyNumberFormat="0" applyAlignment="0" applyProtection="0"/>
    <xf numFmtId="0" fontId="0" fillId="21" borderId="0" applyNumberFormat="0" applyBorder="0" applyAlignment="0" applyProtection="0"/>
    <xf numFmtId="0" fontId="9" fillId="25" borderId="0" applyNumberFormat="0" applyBorder="0" applyAlignment="0" applyProtection="0"/>
    <xf numFmtId="0" fontId="17" fillId="0" borderId="7" applyNumberFormat="0" applyFill="0" applyAlignment="0" applyProtection="0"/>
    <xf numFmtId="0" fontId="1" fillId="0" borderId="6" applyNumberFormat="0" applyFill="0" applyAlignment="0" applyProtection="0"/>
    <xf numFmtId="0" fontId="8" fillId="6" borderId="0" applyNumberFormat="0" applyBorder="0" applyAlignment="0" applyProtection="0"/>
    <xf numFmtId="0" fontId="12" fillId="9" borderId="0" applyNumberFormat="0" applyBorder="0" applyAlignment="0" applyProtection="0"/>
    <xf numFmtId="0" fontId="0" fillId="16" borderId="0" applyNumberFormat="0" applyBorder="0" applyAlignment="0" applyProtection="0"/>
    <xf numFmtId="0" fontId="9" fillId="7" borderId="0" applyNumberFormat="0" applyBorder="0" applyAlignment="0" applyProtection="0"/>
    <xf numFmtId="0" fontId="0" fillId="19" borderId="0" applyNumberFormat="0" applyBorder="0" applyAlignment="0" applyProtection="0"/>
    <xf numFmtId="0" fontId="0" fillId="3" borderId="0" applyNumberFormat="0" applyBorder="0" applyAlignment="0" applyProtection="0"/>
    <xf numFmtId="0" fontId="0" fillId="28" borderId="0" applyNumberFormat="0" applyBorder="0" applyAlignment="0" applyProtection="0"/>
    <xf numFmtId="0" fontId="0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4" borderId="0" applyNumberFormat="0" applyBorder="0" applyAlignment="0" applyProtection="0"/>
    <xf numFmtId="0" fontId="0" fillId="27" borderId="0" applyNumberFormat="0" applyBorder="0" applyAlignment="0" applyProtection="0"/>
    <xf numFmtId="0" fontId="0" fillId="30" borderId="0" applyNumberFormat="0" applyBorder="0" applyAlignment="0" applyProtection="0"/>
    <xf numFmtId="0" fontId="9" fillId="11" borderId="0" applyNumberFormat="0" applyBorder="0" applyAlignment="0" applyProtection="0"/>
    <xf numFmtId="0" fontId="0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0" fillId="32" borderId="0" applyNumberFormat="0" applyBorder="0" applyAlignment="0" applyProtection="0"/>
    <xf numFmtId="0" fontId="9" fillId="13" borderId="0" applyNumberFormat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Border="1"/>
    <xf numFmtId="0" fontId="0" fillId="0" borderId="1" xfId="0" applyFont="1" applyBorder="1"/>
    <xf numFmtId="176" fontId="0" fillId="0" borderId="1" xfId="0" applyNumberFormat="1" applyFont="1" applyBorder="1"/>
    <xf numFmtId="0" fontId="0" fillId="2" borderId="2" xfId="0" applyFont="1" applyFill="1" applyBorder="1"/>
    <xf numFmtId="0" fontId="0" fillId="0" borderId="1" xfId="0" applyBorder="1"/>
    <xf numFmtId="176" fontId="0" fillId="0" borderId="1" xfId="0" applyNumberFormat="1" applyBorder="1"/>
    <xf numFmtId="0" fontId="0" fillId="0" borderId="2" xfId="0" applyFont="1" applyFill="1" applyBorder="1"/>
    <xf numFmtId="0" fontId="0" fillId="0" borderId="0" xfId="0" applyBorder="1"/>
    <xf numFmtId="0" fontId="1" fillId="0" borderId="0" xfId="0" applyFont="1"/>
    <xf numFmtId="0" fontId="0" fillId="0" borderId="0" xfId="0" applyFont="1" applyFill="1"/>
    <xf numFmtId="0" fontId="0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15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5" fontId="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/>
    <xf numFmtId="0" fontId="4" fillId="0" borderId="1" xfId="0" applyFont="1" applyBorder="1"/>
    <xf numFmtId="0" fontId="0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191105141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82269073</v>
          </cell>
          <cell r="B2" t="str">
            <v>1650367</v>
          </cell>
        </row>
        <row r="3">
          <cell r="A3">
            <v>82062453</v>
          </cell>
          <cell r="B3" t="str">
            <v>1649722</v>
          </cell>
        </row>
        <row r="4">
          <cell r="A4">
            <v>72487878</v>
          </cell>
          <cell r="B4" t="str">
            <v>1623895</v>
          </cell>
        </row>
        <row r="5">
          <cell r="A5">
            <v>76651060</v>
          </cell>
          <cell r="B5" t="str">
            <v>1623788</v>
          </cell>
        </row>
        <row r="6">
          <cell r="A6">
            <v>76782587</v>
          </cell>
          <cell r="B6" t="str">
            <v>1625950</v>
          </cell>
        </row>
        <row r="7">
          <cell r="A7">
            <v>76883057</v>
          </cell>
          <cell r="B7" t="str">
            <v>1626407</v>
          </cell>
        </row>
        <row r="8">
          <cell r="A8">
            <v>74647186</v>
          </cell>
          <cell r="B8" t="str">
            <v>1626598</v>
          </cell>
        </row>
        <row r="9">
          <cell r="A9">
            <v>76890974</v>
          </cell>
          <cell r="B9" t="str">
            <v>1626334</v>
          </cell>
        </row>
        <row r="10">
          <cell r="A10">
            <v>80858309</v>
          </cell>
          <cell r="B10" t="str">
            <v>1626295</v>
          </cell>
        </row>
        <row r="11">
          <cell r="A11">
            <v>92054457</v>
          </cell>
          <cell r="B11" t="str">
            <v>1626294</v>
          </cell>
        </row>
        <row r="12">
          <cell r="A12">
            <v>73411084</v>
          </cell>
          <cell r="B12" t="str">
            <v>1624756</v>
          </cell>
        </row>
        <row r="13">
          <cell r="A13">
            <v>73406253</v>
          </cell>
          <cell r="B13" t="str">
            <v>1624750</v>
          </cell>
        </row>
        <row r="14">
          <cell r="A14">
            <v>74388388</v>
          </cell>
          <cell r="B14" t="str">
            <v>1625614</v>
          </cell>
        </row>
        <row r="15">
          <cell r="A15">
            <v>84876465</v>
          </cell>
          <cell r="B15" t="str">
            <v>1629763</v>
          </cell>
        </row>
        <row r="16">
          <cell r="A16">
            <v>84441047</v>
          </cell>
          <cell r="B16" t="str">
            <v>1629395</v>
          </cell>
        </row>
        <row r="17">
          <cell r="A17">
            <v>82673722</v>
          </cell>
          <cell r="B17" t="str">
            <v>1628682</v>
          </cell>
        </row>
        <row r="18">
          <cell r="A18">
            <v>82927051</v>
          </cell>
          <cell r="B18" t="str">
            <v>1628996</v>
          </cell>
        </row>
        <row r="19">
          <cell r="A19">
            <v>76898824</v>
          </cell>
          <cell r="B19" t="str">
            <v>1627543</v>
          </cell>
        </row>
        <row r="20">
          <cell r="A20">
            <v>80839482</v>
          </cell>
          <cell r="B20" t="str">
            <v>1627579</v>
          </cell>
        </row>
        <row r="21">
          <cell r="A21">
            <v>83787000</v>
          </cell>
          <cell r="B21" t="str">
            <v>1627224</v>
          </cell>
        </row>
        <row r="22">
          <cell r="A22">
            <v>89246489</v>
          </cell>
          <cell r="B22" t="str">
            <v>1632880</v>
          </cell>
        </row>
        <row r="23">
          <cell r="A23">
            <v>99474150</v>
          </cell>
          <cell r="B23" t="str">
            <v>1634002</v>
          </cell>
        </row>
        <row r="24">
          <cell r="A24">
            <v>89241136</v>
          </cell>
          <cell r="B24" t="str">
            <v>1637084</v>
          </cell>
        </row>
        <row r="25">
          <cell r="A25">
            <v>76574033</v>
          </cell>
          <cell r="B25" t="str">
            <v>1637125</v>
          </cell>
        </row>
        <row r="26">
          <cell r="A26">
            <v>76582833</v>
          </cell>
          <cell r="B26" t="str">
            <v>1637474</v>
          </cell>
        </row>
        <row r="27">
          <cell r="A27">
            <v>97719354</v>
          </cell>
          <cell r="B27" t="str">
            <v>1635379</v>
          </cell>
        </row>
        <row r="28">
          <cell r="A28">
            <v>70250030</v>
          </cell>
          <cell r="B28" t="str">
            <v>1637580</v>
          </cell>
        </row>
        <row r="29">
          <cell r="A29">
            <v>86652425</v>
          </cell>
          <cell r="B29" t="str">
            <v>1641316</v>
          </cell>
        </row>
        <row r="30">
          <cell r="A30">
            <v>7006954870069550</v>
          </cell>
          <cell r="B30" t="str">
            <v>1645573</v>
          </cell>
        </row>
        <row r="31">
          <cell r="A31">
            <v>71288616</v>
          </cell>
          <cell r="B31" t="str">
            <v>1644431</v>
          </cell>
        </row>
        <row r="32">
          <cell r="A32">
            <v>87930010</v>
          </cell>
          <cell r="B32" t="str">
            <v>1620696</v>
          </cell>
        </row>
        <row r="33">
          <cell r="A33">
            <v>73429954</v>
          </cell>
          <cell r="B33" t="str">
            <v>1624224</v>
          </cell>
        </row>
        <row r="34">
          <cell r="A34">
            <v>84734609</v>
          </cell>
          <cell r="B34" t="str">
            <v>1623971</v>
          </cell>
        </row>
        <row r="35">
          <cell r="A35">
            <v>76734204</v>
          </cell>
          <cell r="B35" t="str">
            <v>1624864</v>
          </cell>
        </row>
        <row r="36">
          <cell r="A36">
            <v>8795789189728500</v>
          </cell>
          <cell r="B36" t="str">
            <v>1621733</v>
          </cell>
        </row>
        <row r="37">
          <cell r="A37">
            <v>73450610</v>
          </cell>
          <cell r="B37" t="str">
            <v>1623590</v>
          </cell>
        </row>
        <row r="38">
          <cell r="A38">
            <v>76825951</v>
          </cell>
          <cell r="B38" t="str">
            <v>1627105</v>
          </cell>
        </row>
        <row r="39">
          <cell r="A39">
            <v>76817690</v>
          </cell>
          <cell r="B39" t="str">
            <v>1626838</v>
          </cell>
        </row>
        <row r="40">
          <cell r="A40">
            <v>76626852</v>
          </cell>
          <cell r="B40" t="str">
            <v>1627176</v>
          </cell>
        </row>
        <row r="41">
          <cell r="A41">
            <v>84452510</v>
          </cell>
          <cell r="B41" t="str">
            <v>1629107</v>
          </cell>
        </row>
        <row r="42">
          <cell r="A42">
            <v>84463475</v>
          </cell>
          <cell r="B42" t="str">
            <v>1629112</v>
          </cell>
        </row>
        <row r="43">
          <cell r="A43">
            <v>80872167</v>
          </cell>
          <cell r="B43" t="str">
            <v>1627747</v>
          </cell>
        </row>
        <row r="44">
          <cell r="A44">
            <v>82611552</v>
          </cell>
          <cell r="B44" t="str">
            <v>1628508</v>
          </cell>
        </row>
        <row r="45">
          <cell r="A45">
            <v>80882925</v>
          </cell>
          <cell r="B45" t="str">
            <v>1628195</v>
          </cell>
        </row>
        <row r="46">
          <cell r="A46">
            <v>80877034</v>
          </cell>
          <cell r="B46" t="str">
            <v>1628190</v>
          </cell>
        </row>
        <row r="47">
          <cell r="A47">
            <v>89249807</v>
          </cell>
          <cell r="B47" t="str">
            <v>1632707</v>
          </cell>
        </row>
        <row r="48">
          <cell r="A48">
            <v>91659284</v>
          </cell>
          <cell r="B48" t="str">
            <v>1632431</v>
          </cell>
        </row>
        <row r="49">
          <cell r="A49">
            <v>86667060</v>
          </cell>
          <cell r="B49" t="str">
            <v>1630172</v>
          </cell>
        </row>
        <row r="50">
          <cell r="A50">
            <v>87840897</v>
          </cell>
          <cell r="B50" t="str">
            <v>1630219</v>
          </cell>
        </row>
        <row r="51">
          <cell r="A51">
            <v>86651819</v>
          </cell>
          <cell r="B51" t="str">
            <v>1629966</v>
          </cell>
        </row>
        <row r="52">
          <cell r="A52">
            <v>87853044</v>
          </cell>
          <cell r="B52" t="str">
            <v>1630308</v>
          </cell>
        </row>
        <row r="53">
          <cell r="A53">
            <v>87894098</v>
          </cell>
          <cell r="B53" t="str">
            <v>1630971</v>
          </cell>
        </row>
        <row r="54">
          <cell r="A54">
            <v>87884385</v>
          </cell>
          <cell r="B54" t="str">
            <v>1630969</v>
          </cell>
        </row>
        <row r="55">
          <cell r="A55">
            <v>87994764</v>
          </cell>
          <cell r="B55" t="str">
            <v>1631363</v>
          </cell>
        </row>
        <row r="56">
          <cell r="A56">
            <v>88004286</v>
          </cell>
          <cell r="B56" t="str">
            <v>1631370</v>
          </cell>
        </row>
        <row r="57">
          <cell r="A57">
            <v>89653539</v>
          </cell>
          <cell r="B57" t="str">
            <v>1631766</v>
          </cell>
        </row>
        <row r="58">
          <cell r="A58">
            <v>9791599997916000</v>
          </cell>
          <cell r="B58" t="str">
            <v>1635258</v>
          </cell>
        </row>
        <row r="59">
          <cell r="A59">
            <v>99833951</v>
          </cell>
          <cell r="B59" t="str">
            <v>1635270</v>
          </cell>
        </row>
        <row r="60">
          <cell r="A60">
            <v>76549929</v>
          </cell>
          <cell r="B60" t="str">
            <v>1634903</v>
          </cell>
        </row>
        <row r="61">
          <cell r="A61">
            <v>86846700</v>
          </cell>
          <cell r="B61" t="str">
            <v>1639331</v>
          </cell>
        </row>
        <row r="62">
          <cell r="A62">
            <v>80887727</v>
          </cell>
          <cell r="B62" t="str">
            <v>1639516</v>
          </cell>
        </row>
        <row r="63">
          <cell r="A63">
            <v>81068581</v>
          </cell>
          <cell r="B63" t="str">
            <v>1639612</v>
          </cell>
        </row>
        <row r="64">
          <cell r="A64">
            <v>70225897</v>
          </cell>
          <cell r="B64" t="str">
            <v>1639886</v>
          </cell>
        </row>
        <row r="65">
          <cell r="A65">
            <v>7093145170934830</v>
          </cell>
          <cell r="B65" t="str">
            <v>1636971</v>
          </cell>
        </row>
        <row r="66">
          <cell r="A66">
            <v>76287200</v>
          </cell>
          <cell r="B66" t="str">
            <v>1637010</v>
          </cell>
        </row>
        <row r="67">
          <cell r="A67">
            <v>76390500</v>
          </cell>
          <cell r="B67" t="str">
            <v>1638766</v>
          </cell>
        </row>
        <row r="68">
          <cell r="A68">
            <v>99846234</v>
          </cell>
          <cell r="B68" t="str">
            <v>1644176</v>
          </cell>
        </row>
        <row r="69">
          <cell r="A69">
            <v>94388458</v>
          </cell>
          <cell r="B69" t="str">
            <v>1644137</v>
          </cell>
        </row>
        <row r="70">
          <cell r="A70">
            <v>99759238</v>
          </cell>
          <cell r="B70" t="str">
            <v>1641545</v>
          </cell>
        </row>
        <row r="71">
          <cell r="A71">
            <v>99185501</v>
          </cell>
          <cell r="B71" t="str">
            <v>1655753</v>
          </cell>
        </row>
        <row r="72">
          <cell r="A72">
            <v>99195800</v>
          </cell>
          <cell r="B72" t="str">
            <v>1655752</v>
          </cell>
        </row>
        <row r="73">
          <cell r="A73" t="str">
            <v>71247487, 71247833</v>
          </cell>
          <cell r="B73" t="str">
            <v>1654293</v>
          </cell>
        </row>
        <row r="74">
          <cell r="A74">
            <v>91581745</v>
          </cell>
          <cell r="B74" t="str">
            <v>1652915</v>
          </cell>
        </row>
        <row r="75">
          <cell r="A75">
            <v>91589511</v>
          </cell>
          <cell r="B75" t="str">
            <v>1652890</v>
          </cell>
        </row>
        <row r="76">
          <cell r="A76">
            <v>91592412</v>
          </cell>
          <cell r="B76" t="str">
            <v>1652899</v>
          </cell>
        </row>
        <row r="77">
          <cell r="A77">
            <v>91597739</v>
          </cell>
          <cell r="B77" t="str">
            <v>1652872</v>
          </cell>
        </row>
        <row r="78">
          <cell r="A78">
            <v>89265809</v>
          </cell>
          <cell r="B78" t="str">
            <v>1652868</v>
          </cell>
        </row>
        <row r="79">
          <cell r="A79">
            <v>89258583</v>
          </cell>
          <cell r="B79" t="str">
            <v>1652861</v>
          </cell>
        </row>
        <row r="80">
          <cell r="A80">
            <v>89234410</v>
          </cell>
          <cell r="B80" t="str">
            <v>1644332</v>
          </cell>
        </row>
        <row r="81">
          <cell r="A81">
            <v>87963072</v>
          </cell>
          <cell r="B81" t="str">
            <v>1620890</v>
          </cell>
        </row>
        <row r="82">
          <cell r="A82">
            <v>76644449</v>
          </cell>
          <cell r="B82" t="str">
            <v>1620898</v>
          </cell>
        </row>
        <row r="83">
          <cell r="A83">
            <v>7127643271276440</v>
          </cell>
          <cell r="B83" t="str">
            <v>1657819</v>
          </cell>
        </row>
        <row r="84">
          <cell r="A84">
            <v>71272460</v>
          </cell>
          <cell r="B84" t="str">
            <v>1657195</v>
          </cell>
        </row>
        <row r="85">
          <cell r="A85" t="str">
            <v/>
          </cell>
          <cell r="B85" t="str">
            <v>1656521</v>
          </cell>
        </row>
        <row r="86">
          <cell r="A86">
            <v>99263788</v>
          </cell>
          <cell r="B86" t="str">
            <v>1656042</v>
          </cell>
        </row>
        <row r="87">
          <cell r="A87">
            <v>99289903</v>
          </cell>
          <cell r="B87" t="str">
            <v>1656122</v>
          </cell>
        </row>
        <row r="88">
          <cell r="A88" t="str">
            <v>82261277,82261283,82261289 ,82261295,82261298</v>
          </cell>
          <cell r="B88" t="str">
            <v>1648754</v>
          </cell>
        </row>
        <row r="89">
          <cell r="A89">
            <v>77606058</v>
          </cell>
          <cell r="B89" t="str">
            <v>1649089</v>
          </cell>
        </row>
        <row r="90">
          <cell r="A90">
            <v>82286980</v>
          </cell>
          <cell r="B90" t="str">
            <v>1650469</v>
          </cell>
        </row>
        <row r="91">
          <cell r="A91">
            <v>85932728</v>
          </cell>
          <cell r="B91" t="str">
            <v>1650804</v>
          </cell>
        </row>
        <row r="92">
          <cell r="A92">
            <v>85056013</v>
          </cell>
          <cell r="B92" t="str">
            <v>1594702</v>
          </cell>
        </row>
        <row r="93">
          <cell r="A93">
            <v>72643013</v>
          </cell>
          <cell r="B93" t="str">
            <v>1647247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topLeftCell="A34" workbookViewId="0">
      <selection activeCell="H64" sqref="H64"/>
    </sheetView>
  </sheetViews>
  <sheetFormatPr defaultColWidth="9" defaultRowHeight="13.5"/>
  <cols>
    <col min="1" max="1" width="11.25" style="13" customWidth="1"/>
    <col min="2" max="3" width="11.875" style="13" customWidth="1"/>
    <col min="4" max="4" width="25.625" style="13" customWidth="1"/>
    <col min="5" max="5" width="20" style="13" customWidth="1"/>
    <col min="6" max="6" width="12.25" style="13" customWidth="1"/>
    <col min="7" max="7" width="9.375" style="14" customWidth="1"/>
    <col min="8" max="8" width="18.375" style="13" customWidth="1"/>
    <col min="9" max="9" width="6.125" style="13" customWidth="1"/>
    <col min="10" max="10" width="7.375" style="13" customWidth="1"/>
    <col min="11" max="11" width="33.625" style="13" customWidth="1"/>
    <col min="12" max="16384" width="9" style="13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5" t="s">
        <v>6</v>
      </c>
      <c r="H1" s="16"/>
    </row>
    <row r="2" spans="1:8">
      <c r="A2" s="17">
        <v>76626852</v>
      </c>
      <c r="B2" s="18">
        <v>43739</v>
      </c>
      <c r="C2" s="18">
        <v>43740</v>
      </c>
      <c r="D2" s="17" t="s">
        <v>7</v>
      </c>
      <c r="E2" s="17" t="s">
        <v>8</v>
      </c>
      <c r="F2" s="17">
        <v>116</v>
      </c>
      <c r="G2" s="19">
        <v>8000</v>
      </c>
      <c r="H2" s="16" t="str">
        <f>VLOOKUP(A2,[1]应付款管理!$A$1:$B$65536,2,0)</f>
        <v>1627176</v>
      </c>
    </row>
    <row r="3" spans="1:8">
      <c r="A3" s="17">
        <v>72487878</v>
      </c>
      <c r="B3" s="18">
        <v>43739</v>
      </c>
      <c r="C3" s="18">
        <v>43744</v>
      </c>
      <c r="D3" s="17" t="s">
        <v>9</v>
      </c>
      <c r="E3" s="17" t="s">
        <v>8</v>
      </c>
      <c r="F3" s="17">
        <v>121</v>
      </c>
      <c r="G3" s="19">
        <v>70000</v>
      </c>
      <c r="H3" s="16" t="str">
        <f>VLOOKUP(A3,[1]应付款管理!$A$1:$B$65536,2,0)</f>
        <v>1623895</v>
      </c>
    </row>
    <row r="4" spans="1:8">
      <c r="A4" s="17">
        <v>74647186</v>
      </c>
      <c r="B4" s="18">
        <v>43739</v>
      </c>
      <c r="C4" s="18">
        <v>43740</v>
      </c>
      <c r="D4" s="17" t="s">
        <v>10</v>
      </c>
      <c r="E4" s="17" t="s">
        <v>8</v>
      </c>
      <c r="F4" s="17">
        <v>303</v>
      </c>
      <c r="G4" s="19">
        <v>7000</v>
      </c>
      <c r="H4" s="16" t="str">
        <f>VLOOKUP(A4,[1]应付款管理!$A$1:$B$65536,2,0)</f>
        <v>1626598</v>
      </c>
    </row>
    <row r="5" spans="1:8">
      <c r="A5" s="17">
        <v>73411084</v>
      </c>
      <c r="B5" s="18">
        <v>43740</v>
      </c>
      <c r="C5" s="18">
        <v>43745</v>
      </c>
      <c r="D5" s="17" t="s">
        <v>11</v>
      </c>
      <c r="E5" s="17" t="s">
        <v>8</v>
      </c>
      <c r="F5" s="17">
        <v>612</v>
      </c>
      <c r="G5" s="19">
        <v>40000</v>
      </c>
      <c r="H5" s="16" t="str">
        <f>VLOOKUP(A5,[1]应付款管理!$A$1:$B$65536,2,0)</f>
        <v>1624756</v>
      </c>
    </row>
    <row r="6" spans="1:8">
      <c r="A6" s="17">
        <v>76734204</v>
      </c>
      <c r="B6" s="18">
        <v>43740</v>
      </c>
      <c r="C6" s="18">
        <v>43743</v>
      </c>
      <c r="D6" s="17" t="s">
        <v>12</v>
      </c>
      <c r="E6" s="17" t="s">
        <v>8</v>
      </c>
      <c r="F6" s="17">
        <v>806</v>
      </c>
      <c r="G6" s="19">
        <v>24000</v>
      </c>
      <c r="H6" s="16" t="str">
        <f>VLOOKUP(A6,[1]应付款管理!$A$1:$B$65536,2,0)</f>
        <v>1624864</v>
      </c>
    </row>
    <row r="7" spans="1:8">
      <c r="A7" s="17">
        <v>73429954</v>
      </c>
      <c r="B7" s="18">
        <v>43741</v>
      </c>
      <c r="C7" s="18">
        <v>43742</v>
      </c>
      <c r="D7" s="17" t="s">
        <v>13</v>
      </c>
      <c r="E7" s="17" t="s">
        <v>8</v>
      </c>
      <c r="F7" s="17">
        <v>105</v>
      </c>
      <c r="G7" s="19">
        <v>7000</v>
      </c>
      <c r="H7" s="16" t="str">
        <f>VLOOKUP(A7,[1]应付款管理!$A$1:$B$65536,2,0)</f>
        <v>1624224</v>
      </c>
    </row>
    <row r="8" spans="1:8">
      <c r="A8" s="17">
        <v>82673722</v>
      </c>
      <c r="B8" s="18">
        <v>43741</v>
      </c>
      <c r="C8" s="18">
        <v>43743</v>
      </c>
      <c r="D8" s="17" t="s">
        <v>14</v>
      </c>
      <c r="E8" s="17" t="s">
        <v>8</v>
      </c>
      <c r="F8" s="17">
        <v>106</v>
      </c>
      <c r="G8" s="19">
        <v>14000</v>
      </c>
      <c r="H8" s="16" t="str">
        <f>VLOOKUP(A8,[1]应付款管理!$A$1:$B$65536,2,0)</f>
        <v>1628682</v>
      </c>
    </row>
    <row r="9" spans="1:8">
      <c r="A9" s="17">
        <v>80877034</v>
      </c>
      <c r="B9" s="18">
        <v>43741</v>
      </c>
      <c r="C9" s="18">
        <v>43742</v>
      </c>
      <c r="D9" s="17" t="s">
        <v>15</v>
      </c>
      <c r="E9" s="17" t="s">
        <v>8</v>
      </c>
      <c r="F9" s="17">
        <v>504</v>
      </c>
      <c r="G9" s="19">
        <v>8000</v>
      </c>
      <c r="H9" s="16" t="str">
        <f>VLOOKUP(A9,[1]应付款管理!$A$1:$B$65536,2,0)</f>
        <v>1628190</v>
      </c>
    </row>
    <row r="10" spans="1:8">
      <c r="A10" s="17">
        <v>80872167</v>
      </c>
      <c r="B10" s="18">
        <v>43741</v>
      </c>
      <c r="C10" s="18">
        <v>43746</v>
      </c>
      <c r="D10" s="17" t="s">
        <v>16</v>
      </c>
      <c r="E10" s="17" t="s">
        <v>8</v>
      </c>
      <c r="F10" s="17">
        <v>511</v>
      </c>
      <c r="G10" s="19">
        <v>40000</v>
      </c>
      <c r="H10" s="16" t="str">
        <f>VLOOKUP(A10,[1]应付款管理!$A$1:$B$65536,2,0)</f>
        <v>1627747</v>
      </c>
    </row>
    <row r="11" spans="1:8">
      <c r="A11" s="17">
        <v>73450610</v>
      </c>
      <c r="B11" s="18">
        <v>43741</v>
      </c>
      <c r="C11" s="18">
        <v>43742</v>
      </c>
      <c r="D11" s="17" t="s">
        <v>17</v>
      </c>
      <c r="E11" s="17" t="s">
        <v>8</v>
      </c>
      <c r="F11" s="17">
        <v>9003</v>
      </c>
      <c r="G11" s="19">
        <v>8000</v>
      </c>
      <c r="H11" s="16" t="str">
        <f>VLOOKUP(A11,[1]应付款管理!$A$1:$B$65536,2,0)</f>
        <v>1623590</v>
      </c>
    </row>
    <row r="12" spans="1:8">
      <c r="A12" s="17">
        <v>84441047</v>
      </c>
      <c r="B12" s="18">
        <v>43742</v>
      </c>
      <c r="C12" s="18">
        <v>43743</v>
      </c>
      <c r="D12" s="17" t="s">
        <v>13</v>
      </c>
      <c r="E12" s="17" t="s">
        <v>8</v>
      </c>
      <c r="F12" s="17">
        <v>105</v>
      </c>
      <c r="G12" s="19">
        <v>8000</v>
      </c>
      <c r="H12" s="16" t="str">
        <f>VLOOKUP(A12,[1]应付款管理!$A$1:$B$65536,2,0)</f>
        <v>1629395</v>
      </c>
    </row>
    <row r="13" spans="1:8">
      <c r="A13" s="17">
        <v>80882925</v>
      </c>
      <c r="B13" s="18">
        <v>43742</v>
      </c>
      <c r="C13" s="18">
        <v>43746</v>
      </c>
      <c r="D13" s="17" t="s">
        <v>18</v>
      </c>
      <c r="E13" s="17" t="s">
        <v>8</v>
      </c>
      <c r="F13" s="17">
        <v>504</v>
      </c>
      <c r="G13" s="19">
        <v>32000</v>
      </c>
      <c r="H13" s="16" t="str">
        <f>VLOOKUP(A13,[1]应付款管理!$A$1:$B$65536,2,0)</f>
        <v>1628195</v>
      </c>
    </row>
    <row r="14" spans="1:8">
      <c r="A14" s="17">
        <v>80858309</v>
      </c>
      <c r="B14" s="18">
        <v>43742</v>
      </c>
      <c r="C14" s="18">
        <v>43744</v>
      </c>
      <c r="D14" s="17" t="s">
        <v>19</v>
      </c>
      <c r="E14" s="17" t="s">
        <v>8</v>
      </c>
      <c r="F14" s="17">
        <v>601</v>
      </c>
      <c r="G14" s="19">
        <v>16000</v>
      </c>
      <c r="H14" s="16" t="str">
        <f>VLOOKUP(A14,[1]应付款管理!$A$1:$B$65536,2,0)</f>
        <v>1626295</v>
      </c>
    </row>
    <row r="15" spans="1:8">
      <c r="A15" s="17">
        <v>84452510</v>
      </c>
      <c r="B15" s="18">
        <v>43742</v>
      </c>
      <c r="C15" s="18">
        <v>43745</v>
      </c>
      <c r="D15" s="17" t="s">
        <v>20</v>
      </c>
      <c r="E15" s="17" t="s">
        <v>8</v>
      </c>
      <c r="F15" s="17">
        <v>816</v>
      </c>
      <c r="G15" s="19">
        <v>21000</v>
      </c>
      <c r="H15" s="16" t="str">
        <f>VLOOKUP(A15,[1]应付款管理!$A$1:$B$65536,2,0)</f>
        <v>1629107</v>
      </c>
    </row>
    <row r="16" spans="1:8">
      <c r="A16" s="17">
        <v>76883057</v>
      </c>
      <c r="B16" s="18">
        <v>43742</v>
      </c>
      <c r="C16" s="18">
        <v>43743</v>
      </c>
      <c r="D16" s="17" t="s">
        <v>21</v>
      </c>
      <c r="E16" s="17" t="s">
        <v>8</v>
      </c>
      <c r="F16" s="17">
        <v>9002</v>
      </c>
      <c r="G16" s="19">
        <v>12000</v>
      </c>
      <c r="H16" s="16" t="str">
        <f>VLOOKUP(A16,[1]应付款管理!$A$1:$B$65536,2,0)</f>
        <v>1626407</v>
      </c>
    </row>
    <row r="17" s="12" customFormat="1" spans="1:12">
      <c r="A17" s="20">
        <v>76825951</v>
      </c>
      <c r="B17" s="21">
        <v>43742</v>
      </c>
      <c r="C17" s="21">
        <v>43743</v>
      </c>
      <c r="D17" s="20" t="s">
        <v>22</v>
      </c>
      <c r="E17" s="20" t="s">
        <v>8</v>
      </c>
      <c r="F17" s="20">
        <v>9003</v>
      </c>
      <c r="G17" s="22">
        <v>8000</v>
      </c>
      <c r="H17" s="23" t="str">
        <f>VLOOKUP(A17,[1]应付款管理!$A$1:$B$65536,2,0)</f>
        <v>1627105</v>
      </c>
      <c r="L17" s="28"/>
    </row>
    <row r="18" spans="1:8">
      <c r="A18" s="17">
        <v>82927051</v>
      </c>
      <c r="B18" s="18">
        <v>43742</v>
      </c>
      <c r="C18" s="18">
        <v>43744</v>
      </c>
      <c r="D18" s="17" t="s">
        <v>23</v>
      </c>
      <c r="E18" s="17" t="s">
        <v>8</v>
      </c>
      <c r="F18" s="17">
        <v>9202</v>
      </c>
      <c r="G18" s="19">
        <v>24000</v>
      </c>
      <c r="H18" s="16" t="str">
        <f>VLOOKUP(A18,[1]应付款管理!$A$1:$B$65536,2,0)</f>
        <v>1628996</v>
      </c>
    </row>
    <row r="19" spans="1:8">
      <c r="A19" s="17">
        <v>74388388</v>
      </c>
      <c r="B19" s="18">
        <v>43742</v>
      </c>
      <c r="C19" s="18">
        <v>43745</v>
      </c>
      <c r="D19" s="17" t="s">
        <v>24</v>
      </c>
      <c r="E19" s="17" t="s">
        <v>8</v>
      </c>
      <c r="F19" s="17">
        <v>9304</v>
      </c>
      <c r="G19" s="19">
        <v>36000</v>
      </c>
      <c r="H19" s="16" t="str">
        <f>VLOOKUP(A19,[1]应付款管理!$A$1:$B$65536,2,0)</f>
        <v>1625614</v>
      </c>
    </row>
    <row r="20" spans="1:8">
      <c r="A20" s="17">
        <v>73406253</v>
      </c>
      <c r="B20" s="18">
        <v>43742</v>
      </c>
      <c r="C20" s="18">
        <v>43743</v>
      </c>
      <c r="D20" s="17" t="s">
        <v>25</v>
      </c>
      <c r="E20" s="17" t="s">
        <v>8</v>
      </c>
      <c r="F20" s="17">
        <v>9306</v>
      </c>
      <c r="G20" s="19">
        <v>12000</v>
      </c>
      <c r="H20" s="16" t="str">
        <f>VLOOKUP(A20,[1]应付款管理!$A$1:$B$65536,2,0)</f>
        <v>1624750</v>
      </c>
    </row>
    <row r="21" spans="1:8">
      <c r="A21" s="17">
        <v>76782587</v>
      </c>
      <c r="B21" s="18">
        <v>43742</v>
      </c>
      <c r="C21" s="18">
        <v>43745</v>
      </c>
      <c r="D21" s="17" t="s">
        <v>26</v>
      </c>
      <c r="E21" s="17" t="s">
        <v>8</v>
      </c>
      <c r="F21" s="17">
        <v>9310</v>
      </c>
      <c r="G21" s="19">
        <v>36000</v>
      </c>
      <c r="H21" s="16" t="str">
        <f>VLOOKUP(A21,[1]应付款管理!$A$1:$B$65536,2,0)</f>
        <v>1625950</v>
      </c>
    </row>
    <row r="22" spans="1:8">
      <c r="A22" s="17">
        <v>80839482</v>
      </c>
      <c r="B22" s="18">
        <v>43742</v>
      </c>
      <c r="C22" s="18">
        <v>43744</v>
      </c>
      <c r="D22" s="17" t="s">
        <v>27</v>
      </c>
      <c r="E22" s="17" t="s">
        <v>8</v>
      </c>
      <c r="F22" s="17">
        <v>9411</v>
      </c>
      <c r="G22" s="19">
        <v>24000</v>
      </c>
      <c r="H22" s="16" t="str">
        <f>VLOOKUP(A22,[1]应付款管理!$A$1:$B$65536,2,0)</f>
        <v>1627579</v>
      </c>
    </row>
    <row r="23" spans="1:8">
      <c r="A23" s="17">
        <v>76898824</v>
      </c>
      <c r="B23" s="18">
        <v>43743</v>
      </c>
      <c r="C23" s="18">
        <v>43746</v>
      </c>
      <c r="D23" s="17" t="s">
        <v>28</v>
      </c>
      <c r="E23" s="17" t="s">
        <v>8</v>
      </c>
      <c r="F23" s="17">
        <v>303</v>
      </c>
      <c r="G23" s="19">
        <v>21000</v>
      </c>
      <c r="H23" s="16" t="str">
        <f>VLOOKUP(A23,[1]应付款管理!$A$1:$B$65536,2,0)</f>
        <v>1627543</v>
      </c>
    </row>
    <row r="24" spans="1:8">
      <c r="A24" s="17">
        <v>76890974</v>
      </c>
      <c r="B24" s="18">
        <v>43743</v>
      </c>
      <c r="C24" s="18">
        <v>43746</v>
      </c>
      <c r="D24" s="17" t="s">
        <v>29</v>
      </c>
      <c r="E24" s="17" t="s">
        <v>8</v>
      </c>
      <c r="F24" s="17">
        <v>515</v>
      </c>
      <c r="G24" s="19">
        <v>24000</v>
      </c>
      <c r="H24" s="16" t="str">
        <f>VLOOKUP(A24,[1]应付款管理!$A$1:$B$65536,2,0)</f>
        <v>1626334</v>
      </c>
    </row>
    <row r="25" spans="1:8">
      <c r="A25" s="17">
        <v>82611552</v>
      </c>
      <c r="B25" s="18">
        <v>43743</v>
      </c>
      <c r="C25" s="18">
        <v>43746</v>
      </c>
      <c r="D25" s="17" t="s">
        <v>30</v>
      </c>
      <c r="E25" s="17" t="s">
        <v>8</v>
      </c>
      <c r="F25" s="17">
        <v>714</v>
      </c>
      <c r="G25" s="19">
        <v>24000</v>
      </c>
      <c r="H25" s="16" t="str">
        <f>VLOOKUP(A25,[1]应付款管理!$A$1:$B$65536,2,0)</f>
        <v>1628508</v>
      </c>
    </row>
    <row r="26" spans="1:8">
      <c r="A26" s="17">
        <v>84463475</v>
      </c>
      <c r="B26" s="18">
        <v>43743</v>
      </c>
      <c r="C26" s="18">
        <v>43744</v>
      </c>
      <c r="D26" s="17" t="s">
        <v>31</v>
      </c>
      <c r="E26" s="17" t="s">
        <v>8</v>
      </c>
      <c r="F26" s="17">
        <v>9102</v>
      </c>
      <c r="G26" s="19">
        <v>7000</v>
      </c>
      <c r="H26" s="16" t="str">
        <f>VLOOKUP(A26,[1]应付款管理!$A$1:$B$65536,2,0)</f>
        <v>1629112</v>
      </c>
    </row>
    <row r="27" spans="1:8">
      <c r="A27" s="17">
        <v>86667060</v>
      </c>
      <c r="B27" s="18">
        <v>43744</v>
      </c>
      <c r="C27" s="18">
        <v>43747</v>
      </c>
      <c r="D27" s="17" t="s">
        <v>9</v>
      </c>
      <c r="E27" s="17" t="s">
        <v>8</v>
      </c>
      <c r="F27" s="17">
        <v>121</v>
      </c>
      <c r="G27" s="19">
        <v>42000</v>
      </c>
      <c r="H27" s="16" t="str">
        <f>VLOOKUP(A27,[1]应付款管理!$A$1:$B$65536,2,0)</f>
        <v>1630172</v>
      </c>
    </row>
    <row r="28" spans="1:8">
      <c r="A28" s="17">
        <v>86651819</v>
      </c>
      <c r="B28" s="18">
        <v>43744</v>
      </c>
      <c r="C28" s="18">
        <v>43745</v>
      </c>
      <c r="D28" s="17" t="s">
        <v>32</v>
      </c>
      <c r="E28" s="17" t="s">
        <v>8</v>
      </c>
      <c r="F28" s="17">
        <v>705</v>
      </c>
      <c r="G28" s="19">
        <v>7500</v>
      </c>
      <c r="H28" s="16" t="str">
        <f>VLOOKUP(A28,[1]应付款管理!$A$1:$B$65536,2,0)</f>
        <v>1629966</v>
      </c>
    </row>
    <row r="29" spans="1:8">
      <c r="A29" s="17">
        <v>87853044</v>
      </c>
      <c r="B29" s="18">
        <v>43745</v>
      </c>
      <c r="C29" s="18">
        <v>43746</v>
      </c>
      <c r="D29" s="17" t="s">
        <v>33</v>
      </c>
      <c r="E29" s="17" t="s">
        <v>8</v>
      </c>
      <c r="F29" s="17">
        <v>525</v>
      </c>
      <c r="G29" s="19">
        <v>6500</v>
      </c>
      <c r="H29" s="16" t="str">
        <f>VLOOKUP(A29,[1]应付款管理!$A$1:$B$65536,2,0)</f>
        <v>1630308</v>
      </c>
    </row>
    <row r="30" spans="1:8">
      <c r="A30" s="17">
        <v>87894098</v>
      </c>
      <c r="B30" s="18">
        <v>43745</v>
      </c>
      <c r="C30" s="18">
        <v>43746</v>
      </c>
      <c r="D30" s="17" t="s">
        <v>34</v>
      </c>
      <c r="E30" s="17" t="s">
        <v>8</v>
      </c>
      <c r="F30" s="17">
        <v>603</v>
      </c>
      <c r="G30" s="19">
        <v>7500</v>
      </c>
      <c r="H30" s="16" t="str">
        <f>VLOOKUP(A30,[1]应付款管理!$A$1:$B$65536,2,0)</f>
        <v>1630971</v>
      </c>
    </row>
    <row r="31" spans="1:8">
      <c r="A31" s="17">
        <v>87884385</v>
      </c>
      <c r="B31" s="18">
        <v>43745</v>
      </c>
      <c r="C31" s="18">
        <v>43746</v>
      </c>
      <c r="D31" s="17" t="s">
        <v>35</v>
      </c>
      <c r="E31" s="17" t="s">
        <v>8</v>
      </c>
      <c r="F31" s="17">
        <v>615</v>
      </c>
      <c r="G31" s="19">
        <v>7500</v>
      </c>
      <c r="H31" s="16" t="str">
        <f>VLOOKUP(A31,[1]应付款管理!$A$1:$B$65536,2,0)</f>
        <v>1630969</v>
      </c>
    </row>
    <row r="32" spans="1:8">
      <c r="A32" s="17">
        <v>87994764</v>
      </c>
      <c r="B32" s="18">
        <v>43745</v>
      </c>
      <c r="C32" s="18">
        <v>43746</v>
      </c>
      <c r="D32" s="17" t="s">
        <v>36</v>
      </c>
      <c r="E32" s="17" t="s">
        <v>8</v>
      </c>
      <c r="F32" s="17">
        <v>801</v>
      </c>
      <c r="G32" s="19">
        <v>6500</v>
      </c>
      <c r="H32" s="16" t="str">
        <f>VLOOKUP(A32,[1]应付款管理!$A$1:$B$65536,2,0)</f>
        <v>1631363</v>
      </c>
    </row>
    <row r="33" spans="1:8">
      <c r="A33" s="17">
        <v>89653539</v>
      </c>
      <c r="B33" s="18">
        <v>43746</v>
      </c>
      <c r="C33" s="18">
        <v>43747</v>
      </c>
      <c r="D33" s="17" t="s">
        <v>30</v>
      </c>
      <c r="E33" s="17" t="s">
        <v>8</v>
      </c>
      <c r="F33" s="17">
        <v>714</v>
      </c>
      <c r="G33" s="19">
        <v>6500</v>
      </c>
      <c r="H33" s="16" t="str">
        <f>VLOOKUP(A33,[1]应付款管理!$A$1:$B$65536,2,0)</f>
        <v>1631766</v>
      </c>
    </row>
    <row r="34" spans="1:8">
      <c r="A34" s="17">
        <v>87840897</v>
      </c>
      <c r="B34" s="18">
        <v>43748</v>
      </c>
      <c r="C34" s="18">
        <v>43749</v>
      </c>
      <c r="D34" s="17" t="s">
        <v>37</v>
      </c>
      <c r="E34" s="17" t="s">
        <v>8</v>
      </c>
      <c r="F34" s="17">
        <v>512</v>
      </c>
      <c r="G34" s="19">
        <v>7500</v>
      </c>
      <c r="H34" s="16" t="str">
        <f>VLOOKUP(A34,[1]应付款管理!$A$1:$B$65536,2,0)</f>
        <v>1630219</v>
      </c>
    </row>
    <row r="35" s="12" customFormat="1" spans="1:12">
      <c r="A35" s="20">
        <v>76817690</v>
      </c>
      <c r="B35" s="21">
        <v>43748</v>
      </c>
      <c r="C35" s="21">
        <v>43749</v>
      </c>
      <c r="D35" s="20" t="s">
        <v>38</v>
      </c>
      <c r="E35" s="20" t="s">
        <v>8</v>
      </c>
      <c r="F35" s="20">
        <v>9003</v>
      </c>
      <c r="G35" s="22">
        <v>7000</v>
      </c>
      <c r="H35" s="23" t="str">
        <f>VLOOKUP(A35,[1]应付款管理!$A$1:$B$65536,2,0)</f>
        <v>1626838</v>
      </c>
      <c r="L35" s="28"/>
    </row>
    <row r="36" spans="1:8">
      <c r="A36" s="17">
        <v>76644449</v>
      </c>
      <c r="B36" s="18">
        <v>43748</v>
      </c>
      <c r="C36" s="18">
        <v>43753</v>
      </c>
      <c r="D36" s="17" t="s">
        <v>39</v>
      </c>
      <c r="E36" s="17" t="s">
        <v>8</v>
      </c>
      <c r="F36" s="17">
        <v>9101</v>
      </c>
      <c r="G36" s="19">
        <v>60000</v>
      </c>
      <c r="H36" s="16" t="str">
        <f>VLOOKUP(A36,[1]应付款管理!$A$1:$B$65536,2,0)</f>
        <v>1620898</v>
      </c>
    </row>
    <row r="37" spans="1:8">
      <c r="A37" s="17">
        <v>88004286</v>
      </c>
      <c r="B37" s="18">
        <v>43749</v>
      </c>
      <c r="C37" s="18">
        <v>43751</v>
      </c>
      <c r="D37" s="17" t="s">
        <v>40</v>
      </c>
      <c r="E37" s="17" t="s">
        <v>8</v>
      </c>
      <c r="F37" s="17">
        <v>604</v>
      </c>
      <c r="G37" s="19">
        <v>13000</v>
      </c>
      <c r="H37" s="16" t="str">
        <f>VLOOKUP(A37,[1]应付款管理!$A$1:$B$65536,2,0)</f>
        <v>1631370</v>
      </c>
    </row>
    <row r="38" spans="1:8">
      <c r="A38" s="17">
        <v>97719354</v>
      </c>
      <c r="B38" s="18">
        <v>43750</v>
      </c>
      <c r="C38" s="18">
        <v>43752</v>
      </c>
      <c r="D38" s="17" t="s">
        <v>41</v>
      </c>
      <c r="E38" s="17" t="s">
        <v>8</v>
      </c>
      <c r="F38" s="17">
        <v>9005</v>
      </c>
      <c r="G38" s="24">
        <v>20000</v>
      </c>
      <c r="H38" s="16" t="str">
        <f>VLOOKUP(A38,[1]应付款管理!$A$1:$B$65536,2,0)</f>
        <v>1635379</v>
      </c>
    </row>
    <row r="39" spans="1:8">
      <c r="A39" s="25">
        <v>7093145170934830</v>
      </c>
      <c r="B39" s="18">
        <v>43752</v>
      </c>
      <c r="C39" s="18">
        <v>43754</v>
      </c>
      <c r="D39" s="17" t="s">
        <v>42</v>
      </c>
      <c r="E39" s="17" t="s">
        <v>8</v>
      </c>
      <c r="F39" s="17">
        <v>221</v>
      </c>
      <c r="G39" s="19">
        <v>13000</v>
      </c>
      <c r="H39" s="16" t="str">
        <f>VLOOKUP(A39,[1]应付款管理!$A$1:$B$65536,2,0)</f>
        <v>1636971</v>
      </c>
    </row>
    <row r="40" spans="1:8">
      <c r="A40" s="25">
        <v>7093145170934830</v>
      </c>
      <c r="B40" s="18">
        <v>43752</v>
      </c>
      <c r="C40" s="18">
        <v>43754</v>
      </c>
      <c r="D40" s="17" t="s">
        <v>43</v>
      </c>
      <c r="E40" s="17" t="s">
        <v>8</v>
      </c>
      <c r="F40" s="17">
        <v>224</v>
      </c>
      <c r="G40" s="19">
        <v>13000</v>
      </c>
      <c r="H40" s="16" t="str">
        <f>VLOOKUP(A40,[1]应付款管理!$A$1:$B$65536,2,0)</f>
        <v>1636971</v>
      </c>
    </row>
    <row r="41" spans="1:8">
      <c r="A41" s="17">
        <v>92054457</v>
      </c>
      <c r="B41" s="18">
        <v>43752</v>
      </c>
      <c r="C41" s="18">
        <v>43755</v>
      </c>
      <c r="D41" s="17" t="s">
        <v>44</v>
      </c>
      <c r="E41" s="17" t="s">
        <v>8</v>
      </c>
      <c r="F41" s="17">
        <v>9305</v>
      </c>
      <c r="G41" s="19">
        <v>36000</v>
      </c>
      <c r="H41" s="16" t="str">
        <f>VLOOKUP(A41,[1]应付款管理!$A$1:$B$65536,2,0)</f>
        <v>1626294</v>
      </c>
    </row>
    <row r="42" spans="1:8">
      <c r="A42" s="17">
        <v>84734609</v>
      </c>
      <c r="B42" s="18">
        <v>43754</v>
      </c>
      <c r="C42" s="18">
        <v>43757</v>
      </c>
      <c r="D42" s="17" t="s">
        <v>45</v>
      </c>
      <c r="E42" s="17" t="s">
        <v>8</v>
      </c>
      <c r="F42" s="17">
        <v>501</v>
      </c>
      <c r="G42" s="19">
        <v>22500</v>
      </c>
      <c r="H42" s="16" t="str">
        <f>VLOOKUP(A42,[1]应付款管理!$A$1:$B$65536,2,0)</f>
        <v>1623971</v>
      </c>
    </row>
    <row r="43" spans="1:8">
      <c r="A43" s="17">
        <v>76287200</v>
      </c>
      <c r="B43" s="18">
        <v>43754</v>
      </c>
      <c r="C43" s="18">
        <v>43756</v>
      </c>
      <c r="D43" s="17" t="s">
        <v>46</v>
      </c>
      <c r="E43" s="17" t="s">
        <v>8</v>
      </c>
      <c r="F43" s="17">
        <v>9003</v>
      </c>
      <c r="G43" s="19">
        <v>20000</v>
      </c>
      <c r="H43" s="16" t="str">
        <f>VLOOKUP(A43,[1]应付款管理!$A$1:$B$65536,2,0)</f>
        <v>1637010</v>
      </c>
    </row>
    <row r="44" spans="1:8">
      <c r="A44" s="17">
        <v>76390500</v>
      </c>
      <c r="B44" s="18">
        <v>43754</v>
      </c>
      <c r="C44" s="18">
        <v>43755</v>
      </c>
      <c r="D44" s="17" t="s">
        <v>47</v>
      </c>
      <c r="E44" s="17" t="s">
        <v>8</v>
      </c>
      <c r="F44" s="17">
        <v>9115</v>
      </c>
      <c r="G44" s="19">
        <v>10000</v>
      </c>
      <c r="H44" s="16" t="str">
        <f>VLOOKUP(A44,[1]应付款管理!$A$1:$B$65536,2,0)</f>
        <v>1638766</v>
      </c>
    </row>
    <row r="45" spans="1:8">
      <c r="A45" s="17">
        <v>81068581</v>
      </c>
      <c r="B45" s="18">
        <v>43755</v>
      </c>
      <c r="C45" s="18">
        <v>43756</v>
      </c>
      <c r="D45" s="17" t="s">
        <v>47</v>
      </c>
      <c r="E45" s="17" t="s">
        <v>8</v>
      </c>
      <c r="F45" s="17">
        <v>9115</v>
      </c>
      <c r="G45" s="19">
        <v>17000</v>
      </c>
      <c r="H45" s="16" t="str">
        <f>VLOOKUP(A45,[1]应付款管理!$A$1:$B$65536,2,0)</f>
        <v>1639612</v>
      </c>
    </row>
    <row r="46" spans="1:8">
      <c r="A46" s="17">
        <v>99474150</v>
      </c>
      <c r="B46" s="18">
        <v>43756</v>
      </c>
      <c r="C46" s="18">
        <v>43759</v>
      </c>
      <c r="D46" s="17" t="s">
        <v>48</v>
      </c>
      <c r="E46" s="17" t="s">
        <v>8</v>
      </c>
      <c r="F46" s="17">
        <v>9407</v>
      </c>
      <c r="G46" s="19">
        <v>19500</v>
      </c>
      <c r="H46" s="16" t="str">
        <f>VLOOKUP(A46,[1]应付款管理!$A$1:$B$65536,2,0)</f>
        <v>1634002</v>
      </c>
    </row>
    <row r="47" spans="1:8">
      <c r="A47" s="17">
        <v>76549929</v>
      </c>
      <c r="B47" s="18">
        <v>43757</v>
      </c>
      <c r="C47" s="18">
        <v>43760</v>
      </c>
      <c r="D47" s="17" t="s">
        <v>49</v>
      </c>
      <c r="E47" s="17" t="s">
        <v>8</v>
      </c>
      <c r="F47" s="17">
        <v>511</v>
      </c>
      <c r="G47" s="19">
        <v>22500</v>
      </c>
      <c r="H47" s="16" t="str">
        <f>VLOOKUP(A47,[1]应付款管理!$A$1:$B$65536,2,0)</f>
        <v>1634903</v>
      </c>
    </row>
    <row r="48" spans="1:8">
      <c r="A48" s="26">
        <v>9791599997916000</v>
      </c>
      <c r="B48" s="18">
        <v>43757</v>
      </c>
      <c r="C48" s="18">
        <v>43758</v>
      </c>
      <c r="D48" s="17" t="s">
        <v>50</v>
      </c>
      <c r="E48" s="17" t="s">
        <v>8</v>
      </c>
      <c r="F48" s="17">
        <v>9003</v>
      </c>
      <c r="G48" s="19">
        <v>10000</v>
      </c>
      <c r="H48" s="16" t="str">
        <f>VLOOKUP(A48,[1]应付款管理!$A$1:$B$65536,2,0)</f>
        <v>1635258</v>
      </c>
    </row>
    <row r="49" spans="1:8">
      <c r="A49" s="26">
        <v>9791599997916000</v>
      </c>
      <c r="B49" s="18">
        <v>43757</v>
      </c>
      <c r="C49" s="18">
        <v>43758</v>
      </c>
      <c r="D49" s="17" t="s">
        <v>51</v>
      </c>
      <c r="E49" s="17" t="s">
        <v>8</v>
      </c>
      <c r="F49" s="17">
        <v>9005</v>
      </c>
      <c r="G49" s="19">
        <v>10000</v>
      </c>
      <c r="H49" s="16" t="str">
        <f>VLOOKUP(A49,[1]应付款管理!$A$1:$B$65536,2,0)</f>
        <v>1635258</v>
      </c>
    </row>
    <row r="50" spans="1:8">
      <c r="A50" s="17">
        <v>76582833</v>
      </c>
      <c r="B50" s="18">
        <v>43757</v>
      </c>
      <c r="C50" s="18">
        <v>43761</v>
      </c>
      <c r="D50" s="17" t="s">
        <v>52</v>
      </c>
      <c r="E50" s="17" t="s">
        <v>8</v>
      </c>
      <c r="F50" s="17">
        <v>9107</v>
      </c>
      <c r="G50" s="19">
        <v>68000</v>
      </c>
      <c r="H50" s="16" t="str">
        <f>VLOOKUP(A50,[1]应付款管理!$A$1:$B$65536,2,0)</f>
        <v>1637474</v>
      </c>
    </row>
    <row r="51" s="12" customFormat="1" spans="1:12">
      <c r="A51" s="20">
        <v>85932728</v>
      </c>
      <c r="B51" s="21">
        <v>43768</v>
      </c>
      <c r="C51" s="21">
        <v>43770</v>
      </c>
      <c r="D51" s="20" t="s">
        <v>53</v>
      </c>
      <c r="E51" s="20" t="s">
        <v>8</v>
      </c>
      <c r="F51" s="20">
        <v>806</v>
      </c>
      <c r="G51" s="22">
        <v>15000</v>
      </c>
      <c r="H51" s="23" t="str">
        <f>VLOOKUP(A51,[1]应付款管理!$A$1:$B$65536,2,0)</f>
        <v>1650804</v>
      </c>
      <c r="L51" s="28"/>
    </row>
    <row r="52" spans="1:8">
      <c r="A52" s="17"/>
      <c r="B52" s="17"/>
      <c r="C52" s="17"/>
      <c r="D52" s="17"/>
      <c r="E52" s="17"/>
      <c r="F52" s="17"/>
      <c r="G52" s="22">
        <f>SUM(G2:G51)</f>
        <v>999000</v>
      </c>
      <c r="H52" s="27" t="s">
        <v>54</v>
      </c>
    </row>
    <row r="53" spans="6:7">
      <c r="F53" s="13" t="s">
        <v>55</v>
      </c>
      <c r="G53" s="14">
        <v>-1000000</v>
      </c>
    </row>
    <row r="54" spans="6:7">
      <c r="F54" s="13" t="s">
        <v>56</v>
      </c>
      <c r="G54" s="14">
        <f>G52+G53</f>
        <v>-1000</v>
      </c>
    </row>
  </sheetData>
  <sortState ref="A1:O63">
    <sortCondition ref="B1:B63"/>
  </sortState>
  <conditionalFormatting sqref="A1:A47 A50:A104857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F12" sqref="F12"/>
    </sheetView>
  </sheetViews>
  <sheetFormatPr defaultColWidth="9" defaultRowHeight="13.5"/>
  <cols>
    <col min="1" max="1" width="20.25" customWidth="1"/>
    <col min="2" max="3" width="12.125" customWidth="1"/>
    <col min="4" max="4" width="18.5" customWidth="1"/>
    <col min="5" max="5" width="21.875" customWidth="1"/>
    <col min="6" max="6" width="13.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/>
    </row>
    <row r="2" spans="1:8">
      <c r="A2" s="4">
        <v>76574033</v>
      </c>
      <c r="B2" s="5">
        <v>43759</v>
      </c>
      <c r="C2" s="5">
        <v>43761</v>
      </c>
      <c r="D2" s="4" t="s">
        <v>57</v>
      </c>
      <c r="E2" s="4" t="s">
        <v>8</v>
      </c>
      <c r="F2" s="4">
        <v>9003</v>
      </c>
      <c r="G2" s="6">
        <v>20000</v>
      </c>
      <c r="H2" s="3"/>
    </row>
    <row r="3" spans="1:8">
      <c r="A3" s="4">
        <v>86652425</v>
      </c>
      <c r="B3" s="5">
        <v>43761</v>
      </c>
      <c r="C3" s="5">
        <v>43764</v>
      </c>
      <c r="D3" s="4" t="s">
        <v>58</v>
      </c>
      <c r="E3" s="4" t="s">
        <v>8</v>
      </c>
      <c r="F3" s="4">
        <v>9401</v>
      </c>
      <c r="G3" s="6">
        <v>36000</v>
      </c>
      <c r="H3" s="3"/>
    </row>
    <row r="4" spans="1:8">
      <c r="A4" s="4">
        <v>91659284</v>
      </c>
      <c r="B4" s="5">
        <v>43761</v>
      </c>
      <c r="C4" s="5">
        <v>43763</v>
      </c>
      <c r="D4" s="4" t="s">
        <v>59</v>
      </c>
      <c r="E4" s="4" t="s">
        <v>8</v>
      </c>
      <c r="F4" s="4">
        <v>9408</v>
      </c>
      <c r="G4" s="6">
        <v>20000</v>
      </c>
      <c r="H4" s="3"/>
    </row>
    <row r="5" spans="1:8">
      <c r="A5" s="4">
        <v>83787000</v>
      </c>
      <c r="B5" s="5">
        <v>43762</v>
      </c>
      <c r="C5" s="5">
        <v>43763</v>
      </c>
      <c r="D5" s="4" t="s">
        <v>60</v>
      </c>
      <c r="E5" s="4" t="s">
        <v>8</v>
      </c>
      <c r="F5" s="4">
        <v>9004</v>
      </c>
      <c r="G5" s="6">
        <v>10000</v>
      </c>
      <c r="H5" s="3"/>
    </row>
    <row r="6" spans="1:8">
      <c r="A6" s="4">
        <v>80887727</v>
      </c>
      <c r="B6" s="5">
        <v>43762</v>
      </c>
      <c r="C6" s="5">
        <v>43764</v>
      </c>
      <c r="D6" s="4" t="s">
        <v>61</v>
      </c>
      <c r="E6" s="4" t="s">
        <v>8</v>
      </c>
      <c r="F6" s="4">
        <v>9402</v>
      </c>
      <c r="G6" s="6">
        <v>20000</v>
      </c>
      <c r="H6" s="3"/>
    </row>
    <row r="7" spans="1:8">
      <c r="A7" s="4">
        <v>94388458</v>
      </c>
      <c r="B7" s="5">
        <v>43763</v>
      </c>
      <c r="C7" s="5">
        <v>43764</v>
      </c>
      <c r="D7" s="4" t="s">
        <v>62</v>
      </c>
      <c r="E7" s="4" t="s">
        <v>63</v>
      </c>
      <c r="F7" s="4">
        <v>825</v>
      </c>
      <c r="G7" s="6">
        <v>14000</v>
      </c>
      <c r="H7" s="3"/>
    </row>
    <row r="8" spans="1:8">
      <c r="A8" s="4">
        <v>99833951</v>
      </c>
      <c r="B8" s="5">
        <v>43763</v>
      </c>
      <c r="C8" s="5">
        <v>43766</v>
      </c>
      <c r="D8" s="4" t="s">
        <v>64</v>
      </c>
      <c r="E8" s="4" t="s">
        <v>8</v>
      </c>
      <c r="F8" s="4">
        <v>9403</v>
      </c>
      <c r="G8" s="6">
        <v>30000</v>
      </c>
      <c r="H8" s="3"/>
    </row>
    <row r="9" spans="1:8">
      <c r="A9" s="4">
        <v>77606058</v>
      </c>
      <c r="B9" s="5">
        <v>43765</v>
      </c>
      <c r="C9" s="5">
        <v>43766</v>
      </c>
      <c r="D9" s="4" t="s">
        <v>65</v>
      </c>
      <c r="E9" s="4" t="s">
        <v>8</v>
      </c>
      <c r="F9" s="4">
        <v>9315</v>
      </c>
      <c r="G9" s="6">
        <v>12000</v>
      </c>
      <c r="H9" s="3"/>
    </row>
    <row r="10" spans="1:9">
      <c r="A10" s="4">
        <v>82062453</v>
      </c>
      <c r="B10" s="5">
        <v>43766</v>
      </c>
      <c r="C10" s="5">
        <v>43767</v>
      </c>
      <c r="D10" s="4" t="s">
        <v>65</v>
      </c>
      <c r="E10" s="4" t="s">
        <v>63</v>
      </c>
      <c r="F10" s="4">
        <v>9315</v>
      </c>
      <c r="G10" s="6">
        <v>12000</v>
      </c>
      <c r="H10" s="3">
        <f>SUM(G2:G10)</f>
        <v>174000</v>
      </c>
      <c r="I10" t="s">
        <v>66</v>
      </c>
    </row>
    <row r="11" spans="1:8">
      <c r="A11" s="7">
        <v>85932728</v>
      </c>
      <c r="B11" s="8">
        <v>43768</v>
      </c>
      <c r="C11" s="8">
        <v>43770</v>
      </c>
      <c r="D11" s="7" t="s">
        <v>67</v>
      </c>
      <c r="E11" s="4" t="s">
        <v>8</v>
      </c>
      <c r="F11" s="4">
        <v>806</v>
      </c>
      <c r="G11" s="9">
        <v>15000</v>
      </c>
      <c r="H11" s="10"/>
    </row>
    <row r="12" spans="1:8">
      <c r="A12" s="4">
        <v>99846234</v>
      </c>
      <c r="B12" s="5">
        <v>43770</v>
      </c>
      <c r="C12" s="5">
        <v>43773</v>
      </c>
      <c r="D12" s="4" t="s">
        <v>68</v>
      </c>
      <c r="E12" s="4"/>
      <c r="F12" s="4">
        <v>522</v>
      </c>
      <c r="G12" s="9">
        <v>28500</v>
      </c>
      <c r="H12" s="3"/>
    </row>
    <row r="13" spans="1:8">
      <c r="A13" s="4">
        <v>82286980</v>
      </c>
      <c r="B13" s="5">
        <v>43771</v>
      </c>
      <c r="C13" s="5">
        <v>43773</v>
      </c>
      <c r="D13" s="4" t="s">
        <v>69</v>
      </c>
      <c r="E13" s="4" t="s">
        <v>63</v>
      </c>
      <c r="F13" s="4">
        <v>513</v>
      </c>
      <c r="G13" s="9">
        <v>15000</v>
      </c>
      <c r="H13" s="3"/>
    </row>
    <row r="14" spans="1:8">
      <c r="A14" s="4">
        <v>98760960</v>
      </c>
      <c r="B14" s="8">
        <v>43772</v>
      </c>
      <c r="C14" s="8">
        <v>43773</v>
      </c>
      <c r="D14" s="4" t="s">
        <v>70</v>
      </c>
      <c r="E14" s="4" t="s">
        <v>8</v>
      </c>
      <c r="F14" s="4">
        <v>701</v>
      </c>
      <c r="G14" s="9">
        <v>6500</v>
      </c>
      <c r="H14" s="10"/>
    </row>
    <row r="15" spans="1:8">
      <c r="A15" s="7">
        <v>98760966</v>
      </c>
      <c r="B15" s="8">
        <v>43772</v>
      </c>
      <c r="C15" s="8">
        <v>43773</v>
      </c>
      <c r="D15" s="7" t="s">
        <v>71</v>
      </c>
      <c r="E15" s="4" t="s">
        <v>8</v>
      </c>
      <c r="F15" s="4">
        <v>803</v>
      </c>
      <c r="G15" s="9">
        <v>6500</v>
      </c>
      <c r="H15" s="10"/>
    </row>
    <row r="16" spans="1:8">
      <c r="A16" s="7">
        <v>98760958</v>
      </c>
      <c r="B16" s="8">
        <v>43772</v>
      </c>
      <c r="C16" s="8">
        <v>43773</v>
      </c>
      <c r="D16" s="7" t="s">
        <v>72</v>
      </c>
      <c r="E16" s="4" t="s">
        <v>8</v>
      </c>
      <c r="F16" s="4">
        <v>801</v>
      </c>
      <c r="G16" s="9">
        <v>6500</v>
      </c>
      <c r="H16" s="10"/>
    </row>
    <row r="17" spans="1:8">
      <c r="A17" s="7">
        <v>70225897</v>
      </c>
      <c r="B17" s="8">
        <v>43772</v>
      </c>
      <c r="C17" s="8">
        <v>43773</v>
      </c>
      <c r="D17" s="7" t="s">
        <v>73</v>
      </c>
      <c r="E17" s="4" t="s">
        <v>8</v>
      </c>
      <c r="F17" s="4">
        <v>9303</v>
      </c>
      <c r="G17" s="9">
        <v>10000</v>
      </c>
      <c r="H17" s="10"/>
    </row>
    <row r="18" spans="7:7">
      <c r="G18" s="11">
        <f>SUM(G3:G17)</f>
        <v>242000</v>
      </c>
    </row>
  </sheetData>
  <sortState ref="A1:I18">
    <sortCondition ref="B1:B18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CIT Payment Oct</vt:lpstr>
      <vt:lpstr>CIT Payment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Strasser</dc:creator>
  <cp:lastModifiedBy>财务崔</cp:lastModifiedBy>
  <dcterms:created xsi:type="dcterms:W3CDTF">2019-11-04T07:28:00Z</dcterms:created>
  <dcterms:modified xsi:type="dcterms:W3CDTF">2019-11-05T06:25:00Z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