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<sst xmlns="http://schemas.openxmlformats.org/spreadsheetml/2006/main" count="520" uniqueCount="252">
  <si>
    <t>GUEST NAME</t>
  </si>
  <si>
    <t>Master ID#</t>
  </si>
  <si>
    <t>Bookin g#</t>
  </si>
  <si>
    <t>ARRIVAL DATE</t>
  </si>
  <si>
    <t>DEPARTURE DATE</t>
  </si>
  <si>
    <t>#OF NIGHTS</t>
  </si>
  <si>
    <t>#of Pax</t>
  </si>
  <si>
    <t>ROOM TYPE</t>
  </si>
  <si>
    <t>#OF ROOMS</t>
  </si>
  <si>
    <t>RATE PER NIGHT</t>
  </si>
  <si>
    <t>TOTAL PAYABLE</t>
  </si>
  <si>
    <t>REMARKS</t>
  </si>
  <si>
    <t>Choi, Hyejin</t>
  </si>
  <si>
    <t>547</t>
  </si>
  <si>
    <t>1589270</t>
  </si>
  <si>
    <t>Sep 15</t>
  </si>
  <si>
    <t>Sep 18</t>
  </si>
  <si>
    <t>3</t>
  </si>
  <si>
    <t>2</t>
  </si>
  <si>
    <t>Deluxe</t>
  </si>
  <si>
    <t>1</t>
  </si>
  <si>
    <t>#7,150.00</t>
  </si>
  <si>
    <t>CONFIRMED/ payment will be deducted to the floating deposit</t>
  </si>
  <si>
    <t>WANG MEICHUN and CHEN TIANDE</t>
  </si>
  <si>
    <t>552</t>
  </si>
  <si>
    <t>1589744</t>
  </si>
  <si>
    <t>Aug 18</t>
  </si>
  <si>
    <t>Aug 22</t>
  </si>
  <si>
    <t>4</t>
  </si>
  <si>
    <t>Choi, Yunher &amp; Park Youngjae</t>
  </si>
  <si>
    <t>563</t>
  </si>
  <si>
    <t>1591289</t>
  </si>
  <si>
    <t>Sep 13</t>
  </si>
  <si>
    <t>Son Jin Woo</t>
  </si>
  <si>
    <t>569</t>
  </si>
  <si>
    <t>1592456</t>
  </si>
  <si>
    <t>Aug 25</t>
  </si>
  <si>
    <t>Hong Lingyun</t>
  </si>
  <si>
    <t>575</t>
  </si>
  <si>
    <t>1593611</t>
  </si>
  <si>
    <t>Sep 3</t>
  </si>
  <si>
    <t>Sep 6</t>
  </si>
  <si>
    <t>LYU QIANG, REN JIEUNG</t>
  </si>
  <si>
    <t>586</t>
  </si>
  <si>
    <t>1596969</t>
  </si>
  <si>
    <t>Oct 2</t>
  </si>
  <si>
    <t>Oct 4</t>
  </si>
  <si>
    <t>OH NURI</t>
  </si>
  <si>
    <t>588</t>
  </si>
  <si>
    <t>1598026</t>
  </si>
  <si>
    <t>Oct 6</t>
  </si>
  <si>
    <t>Oct 7</t>
  </si>
  <si>
    <t>SUN YULONG</t>
  </si>
  <si>
    <t>597</t>
  </si>
  <si>
    <t>1601013</t>
  </si>
  <si>
    <t>Sep 20</t>
  </si>
  <si>
    <t>Sep 21</t>
  </si>
  <si>
    <t>Al XUEZHI,LU YUANQING</t>
  </si>
  <si>
    <t>596</t>
  </si>
  <si>
    <t>1601009</t>
  </si>
  <si>
    <t>Sep 10</t>
  </si>
  <si>
    <t>Sep 12</t>
  </si>
  <si>
    <t>EOM YONGHO</t>
  </si>
  <si>
    <t>605</t>
  </si>
  <si>
    <t>1603338</t>
  </si>
  <si>
    <t>Oct 5</t>
  </si>
  <si>
    <t>Oct 8</t>
  </si>
  <si>
    <t>SILVESTRE MA ERICA</t>
  </si>
  <si>
    <t>634</t>
  </si>
  <si>
    <t>1606992</t>
  </si>
  <si>
    <t>Oct3</t>
  </si>
  <si>
    <t>Li Yan, Wan Qianyu</t>
  </si>
  <si>
    <t>638</t>
  </si>
  <si>
    <t>1607972</t>
  </si>
  <si>
    <t>Sep 27</t>
  </si>
  <si>
    <t>7</t>
  </si>
  <si>
    <t>Premier</t>
  </si>
  <si>
    <r>
      <rPr>
        <sz val="12"/>
        <rFont val="MingLiU"/>
        <charset val="134"/>
      </rPr>
      <t>眘</t>
    </r>
    <r>
      <rPr>
        <sz val="12"/>
        <rFont val="Calibri"/>
        <charset val="134"/>
      </rPr>
      <t>8,250.00</t>
    </r>
  </si>
  <si>
    <t>TOTAL</t>
  </si>
  <si>
    <t xml:space="preserve"> P190910162506489</t>
  </si>
  <si>
    <t>预付款</t>
  </si>
  <si>
    <t>余额</t>
  </si>
  <si>
    <r>
      <rPr>
        <b/>
        <sz val="8"/>
        <rFont val="Trebuchet MS"/>
        <charset val="134"/>
      </rPr>
      <t xml:space="preserve">GUEST NAME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</si>
  <si>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Master ID#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</si>
  <si>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Booking </t>
    </r>
    <r>
      <rPr>
        <sz val="8"/>
        <rFont val="Trebuchet MS"/>
        <charset val="134"/>
      </rPr>
      <t># ~</t>
    </r>
  </si>
  <si>
    <r>
      <rPr>
        <b/>
        <sz val="8"/>
        <rFont val="Trebuchet MS"/>
        <charset val="134"/>
      </rPr>
      <t xml:space="preserve">ARRIVAL DATE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</si>
  <si>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>DEPARTURE _ DATE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</si>
  <si>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NIGHTS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</si>
  <si>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Pax </t>
    </r>
    <r>
      <rPr>
        <sz val="8"/>
        <rFont val="Trebuchet MS"/>
        <charset val="134"/>
      </rPr>
      <t>—</t>
    </r>
  </si>
  <si>
    <r>
      <rPr>
        <b/>
        <sz val="8"/>
        <rFont val="Trebuchet MS"/>
        <charset val="134"/>
      </rPr>
      <t xml:space="preserve">ROOM TYPE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</si>
  <si>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ROOMS </t>
    </r>
    <r>
      <rPr>
        <sz val="8"/>
        <rFont val="Trebuchet MS"/>
        <charset val="134"/>
      </rPr>
      <t>-</t>
    </r>
  </si>
  <si>
    <r>
      <rPr>
        <b/>
        <sz val="8"/>
        <rFont val="Trebuchet MS"/>
        <charset val="134"/>
      </rPr>
      <t>RATE PER _ NIGHT</t>
    </r>
  </si>
  <si>
    <r>
      <rPr>
        <b/>
        <sz val="8"/>
        <rFont val="Trebuchet MS"/>
        <charset val="134"/>
      </rPr>
      <t xml:space="preserve">TOTAL </t>
    </r>
    <r>
      <rPr>
        <b/>
        <sz val="8"/>
        <rFont val="Trebuchet MS"/>
        <charset val="134"/>
      </rPr>
      <t xml:space="preserve">_ </t>
    </r>
    <r>
      <rPr>
        <b/>
        <sz val="8"/>
        <rFont val="Trebuchet MS"/>
        <charset val="134"/>
      </rPr>
      <t>PAYABLE</t>
    </r>
  </si>
  <si>
    <r>
      <rPr>
        <b/>
        <sz val="8"/>
        <rFont val="Trebuchet MS"/>
        <charset val="134"/>
      </rPr>
      <t>Tian Yan</t>
    </r>
  </si>
  <si>
    <r>
      <rPr>
        <sz val="8"/>
        <rFont val="Trebuchet MS"/>
        <charset val="134"/>
      </rPr>
      <t>637</t>
    </r>
  </si>
  <si>
    <r>
      <rPr>
        <sz val="8"/>
        <rFont val="Trebuchet MS"/>
        <charset val="134"/>
      </rPr>
      <t>Nov 11</t>
    </r>
  </si>
  <si>
    <r>
      <rPr>
        <sz val="8"/>
        <rFont val="Trebuchet MS"/>
        <charset val="134"/>
      </rPr>
      <t>Nov 13</t>
    </r>
  </si>
  <si>
    <r>
      <rPr>
        <sz val="8"/>
        <rFont val="Trebuchet MS"/>
        <charset val="134"/>
      </rPr>
      <t>2</t>
    </r>
  </si>
  <si>
    <r>
      <rPr>
        <sz val="8"/>
        <rFont val="Trebuchet MS"/>
        <charset val="134"/>
      </rPr>
      <t>6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</si>
  <si>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</si>
  <si>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3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</si>
  <si>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</t>
    </r>
    <r>
      <rPr>
        <sz val="8"/>
        <rFont val="Trebuchet MS"/>
        <charset val="134"/>
      </rPr>
      <t>7,150.00</t>
    </r>
  </si>
  <si>
    <r>
      <rPr>
        <b/>
        <sz val="8"/>
        <rFont val="Trebuchet MS"/>
        <charset val="134"/>
      </rPr>
      <t>SHI PEICHENG</t>
    </r>
  </si>
  <si>
    <r>
      <rPr>
        <sz val="8"/>
        <rFont val="Trebuchet MS"/>
        <charset val="134"/>
      </rPr>
      <t>646</t>
    </r>
  </si>
  <si>
    <r>
      <rPr>
        <sz val="8"/>
        <rFont val="Trebuchet MS"/>
        <charset val="134"/>
      </rPr>
      <t>Oct 8</t>
    </r>
  </si>
  <si>
    <r>
      <rPr>
        <sz val="8"/>
        <rFont val="Trebuchet MS"/>
        <charset val="134"/>
      </rPr>
      <t>Oct 10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</si>
  <si>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</si>
  <si>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1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</si>
  <si>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7,700.00</t>
    </r>
  </si>
  <si>
    <r>
      <rPr>
        <b/>
        <sz val="8"/>
        <rFont val="Trebuchet MS"/>
        <charset val="134"/>
      </rPr>
      <t>SHI GUANG</t>
    </r>
  </si>
  <si>
    <r>
      <rPr>
        <sz val="8"/>
        <rFont val="Trebuchet MS"/>
        <charset val="134"/>
      </rPr>
      <t>647</t>
    </r>
  </si>
  <si>
    <r>
      <rPr>
        <b/>
        <sz val="8"/>
        <rFont val="Trebuchet MS"/>
        <charset val="134"/>
      </rPr>
      <t>LEE JU WON</t>
    </r>
  </si>
  <si>
    <r>
      <rPr>
        <sz val="8"/>
        <rFont val="Trebuchet MS"/>
        <charset val="134"/>
      </rPr>
      <t>749</t>
    </r>
  </si>
  <si>
    <r>
      <rPr>
        <sz val="8"/>
        <rFont val="Trebuchet MS"/>
        <charset val="134"/>
      </rPr>
      <t>Oct 3</t>
    </r>
  </si>
  <si>
    <r>
      <rPr>
        <sz val="8"/>
        <rFont val="Trebuchet MS"/>
        <charset val="134"/>
      </rPr>
      <t>Oct 6</t>
    </r>
  </si>
  <si>
    <r>
      <rPr>
        <sz val="8"/>
        <rFont val="Trebuchet MS"/>
        <charset val="134"/>
      </rPr>
      <t>BEACHFRONT JUNIOR SUITE</t>
    </r>
  </si>
  <si>
    <r>
      <rPr>
        <sz val="8"/>
        <rFont val="Trebuchet MS"/>
        <charset val="134"/>
      </rPr>
      <t>fl6,500.00</t>
    </r>
  </si>
  <si>
    <r>
      <rPr>
        <b/>
        <sz val="8"/>
        <rFont val="Trebuchet MS"/>
        <charset val="134"/>
      </rPr>
      <t>CUI LIANHUA</t>
    </r>
  </si>
  <si>
    <r>
      <rPr>
        <sz val="8"/>
        <rFont val="Trebuchet MS"/>
        <charset val="134"/>
      </rPr>
      <t>750</t>
    </r>
  </si>
  <si>
    <r>
      <rPr>
        <sz val="8"/>
        <rFont val="Trebuchet MS"/>
        <charset val="134"/>
      </rPr>
      <t>Oct 2</t>
    </r>
  </si>
  <si>
    <r>
      <rPr>
        <sz val="8"/>
        <rFont val="Trebuchet MS"/>
        <charset val="134"/>
      </rPr>
      <t>PREMIER</t>
    </r>
  </si>
  <si>
    <r>
      <rPr>
        <sz val="6"/>
        <rFont val="MingLiU"/>
        <charset val="134"/>
      </rPr>
      <t>尹</t>
    </r>
    <r>
      <rPr>
        <sz val="8"/>
        <rFont val="Trebuchet MS"/>
        <charset val="134"/>
      </rPr>
      <t>8,250.00</t>
    </r>
  </si>
  <si>
    <r>
      <rPr>
        <b/>
        <sz val="8"/>
        <rFont val="Trebuchet MS"/>
        <charset val="134"/>
      </rPr>
      <t>ZHANG LI</t>
    </r>
  </si>
  <si>
    <r>
      <rPr>
        <sz val="8"/>
        <rFont val="Trebuchet MS"/>
        <charset val="134"/>
      </rPr>
      <t>758</t>
    </r>
  </si>
  <si>
    <r>
      <rPr>
        <sz val="8"/>
        <rFont val="Trebuchet MS"/>
        <charset val="134"/>
      </rPr>
      <t>Oct 4</t>
    </r>
  </si>
  <si>
    <r>
      <rPr>
        <sz val="8"/>
        <rFont val="Trebuchet MS"/>
        <charset val="134"/>
      </rPr>
      <t>Oct 5</t>
    </r>
  </si>
  <si>
    <r>
      <rPr>
        <b/>
        <sz val="8"/>
        <rFont val="Trebuchet MS"/>
        <charset val="134"/>
      </rPr>
      <t>GUO XIAOFENG</t>
    </r>
  </si>
  <si>
    <r>
      <rPr>
        <sz val="8"/>
        <rFont val="Trebuchet MS"/>
        <charset val="134"/>
      </rPr>
      <t>759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</si>
  <si>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</t>
    </r>
    <r>
      <rPr>
        <sz val="8"/>
        <rFont val="Trebuchet MS"/>
        <charset val="134"/>
      </rPr>
      <t>700.00</t>
    </r>
  </si>
  <si>
    <r>
      <rPr>
        <b/>
        <sz val="8"/>
        <rFont val="Trebuchet MS"/>
        <charset val="134"/>
      </rPr>
      <t>WANG YAO</t>
    </r>
  </si>
  <si>
    <r>
      <rPr>
        <sz val="8"/>
        <rFont val="Trebuchet MS"/>
        <charset val="134"/>
      </rPr>
      <t>825</t>
    </r>
  </si>
  <si>
    <r>
      <rPr>
        <sz val="8"/>
        <rFont val="Trebuchet MS"/>
        <charset val="134"/>
      </rPr>
      <t>Oct 16</t>
    </r>
  </si>
  <si>
    <r>
      <rPr>
        <b/>
        <sz val="8"/>
        <rFont val="Trebuchet MS"/>
        <charset val="134"/>
      </rPr>
      <t>ZHAO QIONG</t>
    </r>
  </si>
  <si>
    <r>
      <rPr>
        <sz val="8"/>
        <rFont val="Trebuchet MS"/>
        <charset val="134"/>
      </rPr>
      <t>865</t>
    </r>
  </si>
  <si>
    <r>
      <rPr>
        <sz val="8"/>
        <rFont val="Trebuchet MS"/>
        <charset val="134"/>
      </rPr>
      <t>Febl</t>
    </r>
  </si>
  <si>
    <r>
      <rPr>
        <sz val="8"/>
        <rFont val="Trebuchet MS"/>
        <charset val="134"/>
      </rPr>
      <t>Feb 4</t>
    </r>
  </si>
  <si>
    <r>
      <rPr>
        <sz val="8"/>
        <rFont val="Trebuchet MS"/>
        <charset val="134"/>
      </rPr>
      <t>4</t>
    </r>
  </si>
  <si>
    <r>
      <rPr>
        <b/>
        <sz val="8"/>
        <rFont val="Trebuchet MS"/>
        <charset val="134"/>
      </rPr>
      <t>LU SHAN</t>
    </r>
  </si>
  <si>
    <r>
      <rPr>
        <sz val="8"/>
        <rFont val="Trebuchet MS"/>
        <charset val="134"/>
      </rPr>
      <t>972</t>
    </r>
  </si>
  <si>
    <r>
      <rPr>
        <sz val="8"/>
        <rFont val="Trebuchet MS"/>
        <charset val="134"/>
      </rPr>
      <t>Feb 5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</si>
  <si>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8,</t>
    </r>
    <r>
      <rPr>
        <sz val="8"/>
        <rFont val="Trebuchet MS"/>
        <charset val="134"/>
      </rPr>
      <t>106.00</t>
    </r>
  </si>
  <si>
    <r>
      <rPr>
        <b/>
        <sz val="8"/>
        <rFont val="Trebuchet MS"/>
        <charset val="134"/>
      </rPr>
      <t>LI HONGQING</t>
    </r>
  </si>
  <si>
    <r>
      <rPr>
        <sz val="8"/>
        <rFont val="Trebuchet MS"/>
        <charset val="134"/>
      </rPr>
      <t>1009</t>
    </r>
  </si>
  <si>
    <r>
      <rPr>
        <sz val="8"/>
        <rFont val="Trebuchet MS"/>
        <charset val="134"/>
      </rPr>
      <t>Jan 29</t>
    </r>
  </si>
  <si>
    <r>
      <rPr>
        <sz val="8"/>
        <rFont val="Trebuchet MS"/>
        <charset val="134"/>
      </rPr>
      <t>tl3,635.00</t>
    </r>
  </si>
  <si>
    <t>P191112143207489</t>
  </si>
  <si>
    <r>
      <rPr>
        <b/>
        <sz val="9"/>
        <rFont val="Calibri"/>
        <charset val="134"/>
      </rPr>
      <t xml:space="preserve">GUEST NAME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</si>
  <si>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Master ID# </t>
    </r>
    <r>
      <rPr>
        <sz val="8"/>
        <rFont val="Calibri"/>
        <charset val="134"/>
      </rPr>
      <t>—</t>
    </r>
  </si>
  <si>
    <r>
      <rPr>
        <b/>
        <sz val="9"/>
        <rFont val="Calibri"/>
        <charset val="134"/>
      </rPr>
      <t xml:space="preserve">Booking </t>
    </r>
    <r>
      <rPr>
        <i/>
        <sz val="7"/>
        <rFont val="Calibri"/>
        <charset val="134"/>
      </rPr>
      <t>tt ~</t>
    </r>
  </si>
  <si>
    <r>
      <rPr>
        <b/>
        <sz val="9"/>
        <rFont val="Calibri"/>
        <charset val="134"/>
      </rPr>
      <t xml:space="preserve">ARRIVAL DATE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</si>
  <si>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DEPARTURE DATE </t>
    </r>
    <r>
      <rPr>
        <sz val="8"/>
        <rFont val="Calibri"/>
        <charset val="134"/>
      </rPr>
      <t>~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</si>
  <si>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NIGHTS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</si>
  <si>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Pax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</si>
  <si>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ROOM TYPE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</si>
  <si>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ROOMS </t>
    </r>
    <r>
      <rPr>
        <sz val="8"/>
        <rFont val="Calibri"/>
        <charset val="134"/>
      </rPr>
      <t>-</t>
    </r>
  </si>
  <si>
    <r>
      <rPr>
        <b/>
        <sz val="9"/>
        <rFont val="Calibri"/>
        <charset val="134"/>
      </rPr>
      <t>RATE PER _ NIGHT</t>
    </r>
  </si>
  <si>
    <r>
      <rPr>
        <b/>
        <sz val="9"/>
        <rFont val="Calibri"/>
        <charset val="134"/>
      </rPr>
      <t>TOTAL PAYABLE</t>
    </r>
  </si>
  <si>
    <r>
      <rPr>
        <b/>
        <sz val="9"/>
        <rFont val="Calibri"/>
        <charset val="134"/>
      </rPr>
      <t xml:space="preserve">REMARKS </t>
    </r>
    <r>
      <rPr>
        <sz val="8"/>
        <rFont val="Calibri"/>
        <charset val="134"/>
      </rPr>
      <t>—</t>
    </r>
    <r>
      <rPr>
        <b/>
        <sz val="9"/>
        <rFont val="Calibri"/>
        <charset val="134"/>
      </rPr>
      <t>1</t>
    </r>
  </si>
  <si>
    <r>
      <rPr>
        <b/>
        <sz val="9"/>
        <rFont val="Calibri"/>
        <charset val="134"/>
      </rPr>
      <t>I FLOATING AMOUNT</t>
    </r>
  </si>
  <si>
    <r>
      <rPr>
        <b/>
        <sz val="9"/>
        <rFont val="Calibri"/>
        <charset val="134"/>
      </rPr>
      <t>MU LINLIN</t>
    </r>
  </si>
  <si>
    <r>
      <rPr>
        <sz val="8"/>
        <rFont val="Calibri"/>
        <charset val="134"/>
      </rPr>
      <t>1096</t>
    </r>
  </si>
  <si>
    <r>
      <rPr>
        <sz val="8"/>
        <rFont val="Calibri"/>
        <charset val="134"/>
      </rPr>
      <t>February 1, 2020</t>
    </r>
  </si>
  <si>
    <r>
      <rPr>
        <sz val="8"/>
        <rFont val="Calibri"/>
        <charset val="134"/>
      </rPr>
      <t>February 5, 2020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</si>
  <si>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</si>
  <si>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</si>
  <si>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DELUXE</t>
    </r>
  </si>
  <si>
    <r>
      <rPr>
        <sz val="8"/>
        <rFont val="Calibri"/>
        <charset val="134"/>
      </rPr>
      <t>1</t>
    </r>
  </si>
  <si>
    <r>
      <rPr>
        <sz val="6"/>
        <rFont val="MingLiU"/>
        <charset val="134"/>
      </rPr>
      <t>时</t>
    </r>
    <r>
      <rPr>
        <sz val="8"/>
        <rFont val="Calibri"/>
        <charset val="134"/>
      </rPr>
      <t>,106.00</t>
    </r>
  </si>
  <si>
    <r>
      <rPr>
        <sz val="8"/>
        <rFont val="Calibri"/>
        <charset val="134"/>
      </rPr>
      <t>CONFIRMED/ payment will be deducted to the floating deposit</t>
    </r>
  </si>
  <si>
    <r>
      <rPr>
        <sz val="8"/>
        <rFont val="Calibri"/>
        <charset val="134"/>
      </rPr>
      <t xml:space="preserve">I </t>
    </r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■ 2ND PAYMENT</t>
    </r>
  </si>
  <si>
    <r>
      <rPr>
        <b/>
        <sz val="9"/>
        <rFont val="Calibri"/>
        <charset val="134"/>
      </rPr>
      <t>15,550.00</t>
    </r>
  </si>
  <si>
    <r>
      <rPr>
        <sz val="8"/>
        <rFont val="Calibri"/>
        <charset val="134"/>
      </rPr>
      <t>GUO HONGRU PTY</t>
    </r>
  </si>
  <si>
    <r>
      <rPr>
        <sz val="8"/>
        <rFont val="Calibri"/>
        <charset val="134"/>
      </rPr>
      <t>1186</t>
    </r>
  </si>
  <si>
    <r>
      <rPr>
        <sz val="8"/>
        <rFont val="Calibri"/>
        <charset val="134"/>
      </rPr>
      <t>January 27, 2020</t>
    </r>
  </si>
  <si>
    <r>
      <rPr>
        <sz val="8"/>
        <rFont val="Calibri"/>
        <charset val="134"/>
      </rPr>
      <t>January 31, 2020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</si>
  <si>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</si>
  <si>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3</t>
    </r>
  </si>
  <si>
    <r>
      <rPr>
        <sz val="6"/>
        <rFont val="MingLiU"/>
        <charset val="134"/>
      </rPr>
      <t>伊</t>
    </r>
    <r>
      <rPr>
        <sz val="8"/>
        <rFont val="Calibri"/>
        <charset val="134"/>
      </rPr>
      <t>16,685.00</t>
    </r>
  </si>
  <si>
    <r>
      <rPr>
        <b/>
        <sz val="9"/>
        <rFont val="Calibri"/>
        <charset val="134"/>
      </rPr>
      <t>1 FLOATING AMOUNT FIRST PAYMENT (3rd PAYMENT)</t>
    </r>
  </si>
  <si>
    <r>
      <rPr>
        <sz val="8"/>
        <rFont val="Calibri"/>
        <charset val="134"/>
      </rPr>
      <t>GAO QUANXIN</t>
    </r>
  </si>
  <si>
    <r>
      <rPr>
        <sz val="8"/>
        <rFont val="Calibri"/>
        <charset val="134"/>
      </rPr>
      <t>1170</t>
    </r>
  </si>
  <si>
    <r>
      <rPr>
        <sz val="8"/>
        <rFont val="Calibri"/>
        <charset val="134"/>
      </rPr>
      <t>i</t>
    </r>
  </si>
  <si>
    <r>
      <rPr>
        <sz val="8"/>
        <rFont val="Calibri"/>
        <charset val="134"/>
      </rPr>
      <t>PREMIER</t>
    </r>
  </si>
  <si>
    <r>
      <rPr>
        <b/>
        <sz val="9"/>
        <rFont val="Calibri"/>
        <charset val="134"/>
      </rPr>
      <t>TOTAL AMOUNT</t>
    </r>
  </si>
  <si>
    <r>
      <rPr>
        <b/>
        <sz val="9"/>
        <rFont val="Calibri"/>
        <charset val="134"/>
      </rPr>
      <t>^315,550.00</t>
    </r>
  </si>
  <si>
    <r>
      <rPr>
        <sz val="8"/>
        <rFont val="Calibri"/>
        <charset val="134"/>
      </rPr>
      <t>ZHANG LONG</t>
    </r>
  </si>
  <si>
    <r>
      <rPr>
        <sz val="8"/>
        <rFont val="Calibri"/>
        <charset val="134"/>
      </rPr>
      <t>1171</t>
    </r>
  </si>
  <si>
    <r>
      <rPr>
        <b/>
        <sz val="9"/>
        <rFont val="Calibri"/>
        <charset val="134"/>
      </rPr>
      <t>TOTAL RESERVATIONS</t>
    </r>
  </si>
  <si>
    <r>
      <rPr>
        <sz val="6"/>
        <rFont val="MingLiU"/>
        <charset val="134"/>
      </rPr>
      <t>癸</t>
    </r>
    <r>
      <rPr>
        <b/>
        <sz val="9"/>
        <rFont val="Calibri"/>
        <charset val="134"/>
      </rPr>
      <t>305,598.00</t>
    </r>
  </si>
  <si>
    <t>HEJUN</t>
  </si>
  <si>
    <r>
      <rPr>
        <sz val="8"/>
        <rFont val="Calibri"/>
        <charset val="134"/>
      </rPr>
      <t>1172</t>
    </r>
  </si>
  <si>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3RD PAYMENT</t>
    </r>
  </si>
  <si>
    <r>
      <rPr>
        <sz val="6"/>
        <rFont val="MingLiU"/>
        <charset val="134"/>
      </rPr>
      <t>尹</t>
    </r>
    <r>
      <rPr>
        <sz val="8"/>
        <rFont val="Calibri"/>
        <charset val="134"/>
      </rPr>
      <t xml:space="preserve"> </t>
    </r>
    <r>
      <rPr>
        <sz val="13"/>
        <rFont val="Calibri"/>
        <charset val="134"/>
      </rPr>
      <t>9</t>
    </r>
    <r>
      <rPr>
        <sz val="34"/>
        <rFont val="Calibri"/>
        <charset val="134"/>
      </rPr>
      <t>,</t>
    </r>
    <r>
      <rPr>
        <sz val="13"/>
        <rFont val="Calibri"/>
        <charset val="134"/>
      </rPr>
      <t>952.00</t>
    </r>
  </si>
  <si>
    <r>
      <rPr>
        <sz val="8"/>
        <rFont val="Calibri"/>
        <charset val="134"/>
      </rPr>
      <t>YU XUEYAN</t>
    </r>
  </si>
  <si>
    <r>
      <rPr>
        <sz val="8"/>
        <rFont val="Calibri"/>
        <charset val="134"/>
      </rPr>
      <t>1174</t>
    </r>
  </si>
  <si>
    <r>
      <rPr>
        <b/>
        <sz val="9"/>
        <rFont val="Calibri"/>
        <charset val="134"/>
      </rPr>
      <t>Note: Should the remaining deposit falls Php 100,000, AUHANA will notify CONVERGENT. CONVERGENT should replenish the amount thereafter.</t>
    </r>
  </si>
  <si>
    <r>
      <rPr>
        <sz val="8"/>
        <rFont val="Calibri"/>
        <charset val="134"/>
      </rPr>
      <t>FAN HONGBIN</t>
    </r>
  </si>
  <si>
    <r>
      <rPr>
        <sz val="8"/>
        <rFont val="Calibri"/>
        <charset val="134"/>
      </rPr>
      <t>1175</t>
    </r>
  </si>
  <si>
    <r>
      <rPr>
        <sz val="8"/>
        <rFont val="Calibri"/>
        <charset val="134"/>
      </rPr>
      <t>WANGJUE,YAN SHIWEN</t>
    </r>
  </si>
  <si>
    <r>
      <rPr>
        <sz val="8"/>
        <rFont val="Calibri"/>
        <charset val="134"/>
      </rPr>
      <t>1205</t>
    </r>
  </si>
  <si>
    <r>
      <rPr>
        <sz val="8"/>
        <rFont val="Calibri"/>
        <charset val="134"/>
      </rPr>
      <t>January 9, 2020</t>
    </r>
  </si>
  <si>
    <r>
      <rPr>
        <sz val="8"/>
        <rFont val="Calibri"/>
        <charset val="134"/>
      </rPr>
      <t>January 11, 2020</t>
    </r>
  </si>
  <si>
    <t>P191125174255589</t>
  </si>
  <si>
    <t>上期</t>
  </si>
  <si>
    <t>本期</t>
  </si>
  <si>
    <t>NAME</t>
  </si>
  <si>
    <t>Master ID #</t>
  </si>
  <si>
    <t>Booking #</t>
  </si>
  <si>
    <t># OF NIGHTS</t>
  </si>
  <si>
    <t># of Pax</t>
  </si>
  <si>
    <t># OF ROOMS</t>
  </si>
  <si>
    <t>Xu Dawei,tang yuan</t>
  </si>
  <si>
    <t>PREMIER</t>
  </si>
  <si>
    <t>₱8,106.00</t>
  </si>
  <si>
    <t>ZHU YINGNI</t>
  </si>
  <si>
    <t>CHEN KAI</t>
  </si>
  <si>
    <t>WANG LIN</t>
  </si>
  <si>
    <t>LIN LIN</t>
  </si>
  <si>
    <t>DELUXE</t>
  </si>
  <si>
    <t>₱7,700.00</t>
  </si>
  <si>
    <t>ZHANG MENG</t>
  </si>
  <si>
    <t>CHEN DONG</t>
  </si>
  <si>
    <t>CAO YUHONG</t>
  </si>
  <si>
    <t>GUO HAN</t>
  </si>
  <si>
    <t>P191203174011589</t>
  </si>
  <si>
    <t>上期余额</t>
  </si>
  <si>
    <t>本期余额</t>
  </si>
  <si>
    <t>ZHANG JIE,HE GUOYU,ZHANG MIN</t>
  </si>
  <si>
    <t>₱10,700.00</t>
  </si>
  <si>
    <t>ZHANG PENGWEI</t>
  </si>
  <si>
    <t>Yuan Liang pty of 6 rms</t>
  </si>
  <si>
    <t>DELUXE/Premier</t>
  </si>
  <si>
    <t>9 rooms/ TBA</t>
  </si>
  <si>
    <t>HAO HAO,LIU XIAOTONG</t>
  </si>
  <si>
    <t>₱8,100.00</t>
  </si>
  <si>
    <t>MA FANG JIE</t>
  </si>
  <si>
    <t>P191210141514589</t>
  </si>
  <si>
    <t>超</t>
  </si>
  <si>
    <t>TOTAL STAY</t>
  </si>
  <si>
    <t>Wang Huan pty of 4 rms</t>
  </si>
  <si>
    <t>HE HANQING</t>
  </si>
  <si>
    <t>He Dan and Liu Fei</t>
  </si>
  <si>
    <t>CAI XIAOLONG</t>
  </si>
  <si>
    <t>Shen Jin, Jiang Yin &amp; Xu Yaonan, Ding Yunhua</t>
  </si>
  <si>
    <t>Xu Baiming, Xu Guangqi &amp; Chen Yan, Bai Fengzhen</t>
  </si>
  <si>
    <t>Xu Xiuzhi</t>
  </si>
  <si>
    <t>Liang Yan</t>
  </si>
  <si>
    <t>₱13,200.00</t>
  </si>
  <si>
    <t>JIANG LILI</t>
  </si>
  <si>
    <t>total</t>
  </si>
  <si>
    <t>deposit on 10DEC</t>
  </si>
  <si>
    <t>balance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</si>
</sst>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43">
    <font>
      <sz val="10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8"/>
      <name val="Calibri"/>
      <charset val="134"/>
    </font>
    <font>
      <b/>
      <sz val="12"/>
      <color rgb="FF002060"/>
      <name val="Calibri"/>
      <charset val="134"/>
    </font>
    <font>
      <b/>
      <sz val="11"/>
      <color rgb="FF00206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2"/>
      <name val="宋体"/>
      <charset val="134"/>
    </font>
    <font>
      <sz val="12"/>
      <name val="MingLiU"/>
      <charset val="134"/>
    </font>
    <font>
      <sz val="6"/>
      <name val="MingLiU"/>
      <charset val="134"/>
    </font>
    <font>
      <sz val="10.5"/>
      <color rgb="FF333333"/>
      <name val="Helvetica"/>
      <charset val="134"/>
    </font>
    <font>
      <sz val="10.5"/>
      <color rgb="FF000000"/>
      <name val="Tahoma"/>
      <charset val="134"/>
    </font>
    <font>
      <b/>
      <sz val="14"/>
      <color rgb="FF002060"/>
      <name val="Calibri"/>
      <charset val="134"/>
    </font>
    <font>
      <b/>
      <sz val="18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Trebuchet MS"/>
      <charset val="134"/>
    </font>
    <font>
      <sz val="8"/>
      <name val="Trebuchet MS"/>
      <charset val="134"/>
    </font>
    <font>
      <b/>
      <sz val="9"/>
      <name val="Calibri"/>
      <charset val="134"/>
    </font>
    <font>
      <i/>
      <sz val="7"/>
      <name val="Calibri"/>
      <charset val="134"/>
    </font>
    <font>
      <sz val="9"/>
      <name val="Times New Roman"/>
      <charset val="134"/>
    </font>
    <font>
      <sz val="13"/>
      <name val="Calibri"/>
      <charset val="134"/>
    </font>
    <font>
      <sz val="34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2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2" borderId="27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19" borderId="24" applyNumberFormat="0" applyAlignment="0" applyProtection="0">
      <alignment vertical="center"/>
    </xf>
    <xf numFmtId="0" fontId="31" fillId="19" borderId="23" applyNumberFormat="0" applyAlignment="0" applyProtection="0">
      <alignment vertical="center"/>
    </xf>
    <xf numFmtId="0" fontId="21" fillId="8" borderId="2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10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top" wrapText="1" indent="3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5" fontId="7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4" fontId="1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indent="1"/>
    </xf>
    <xf numFmtId="4" fontId="10" fillId="0" borderId="1" xfId="0" applyNumberFormat="1" applyFont="1" applyBorder="1" applyAlignment="1">
      <alignment horizontal="left"/>
    </xf>
    <xf numFmtId="0" fontId="0" fillId="0" borderId="3" xfId="0" applyFont="1" applyFill="1" applyBorder="1" applyAlignment="1">
      <alignment horizontal="left" vertical="top" wrapText="1" indent="2"/>
    </xf>
    <xf numFmtId="176" fontId="0" fillId="0" borderId="10" xfId="0" applyNumberFormat="1" applyFont="1" applyFill="1" applyBorder="1" applyAlignment="1">
      <alignment horizontal="left" vertical="top" wrapText="1" indent="2"/>
    </xf>
    <xf numFmtId="176" fontId="11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left" vertical="top" wrapText="1" indent="2"/>
    </xf>
    <xf numFmtId="0" fontId="0" fillId="0" borderId="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horizontal="right" vertical="top"/>
    </xf>
    <xf numFmtId="0" fontId="0" fillId="0" borderId="1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left" vertical="top"/>
    </xf>
    <xf numFmtId="0" fontId="0" fillId="0" borderId="14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vertical="top"/>
    </xf>
    <xf numFmtId="0" fontId="0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12" fillId="0" borderId="0" xfId="0" applyFont="1">
      <alignment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5" fontId="7" fillId="4" borderId="9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wrapText="1"/>
    </xf>
    <xf numFmtId="0" fontId="13" fillId="3" borderId="18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5" fontId="7" fillId="3" borderId="9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7" fillId="0" borderId="0" xfId="0" applyFont="1" applyAlignment="1">
      <alignment vertical="center" wrapText="1"/>
    </xf>
    <xf numFmtId="4" fontId="1" fillId="0" borderId="0" xfId="0" applyNumberFormat="1" applyFont="1">
      <alignment vertical="center"/>
    </xf>
    <xf numFmtId="0" fontId="12" fillId="3" borderId="19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tabSelected="1" zoomScale="81" zoomScaleNormal="81" topLeftCell="D89" workbookViewId="0">
      <selection activeCell="N82" sqref="N82"/>
    </sheetView>
  </sheetViews>
  <sheetFormatPr defaultColWidth="16.7142857142857" defaultRowHeight="15"/>
  <cols>
    <col min="1" max="11" width="16.7142857142857" style="1" customWidth="1"/>
    <col min="12" max="12" width="8.57142857142857" style="1" customWidth="1"/>
    <col min="13" max="13" width="16.7142857142857" style="1" customWidth="1"/>
    <col min="14" max="14" width="19.5714285714286" style="1" customWidth="1"/>
    <col min="15" max="16384" width="16.7142857142857" style="1" customWidth="1"/>
  </cols>
  <sheetData>
    <row r="1" ht="32.25" spans="1:1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5" t="s">
        <v>9</v>
      </c>
      <c r="K1" s="4" t="s">
        <v>10</v>
      </c>
      <c r="L1" s="2" t="s">
        <v>11</v>
      </c>
      <c r="N1" s="42"/>
    </row>
    <row r="2" ht="126.75" spans="1:12">
      <c r="A2" s="2" t="s">
        <v>12</v>
      </c>
      <c r="B2" s="7" t="s">
        <v>13</v>
      </c>
      <c r="C2" s="8" t="s">
        <v>14</v>
      </c>
      <c r="D2" s="9" t="s">
        <v>15</v>
      </c>
      <c r="E2" s="7" t="s">
        <v>16</v>
      </c>
      <c r="F2" s="7" t="s">
        <v>17</v>
      </c>
      <c r="G2" s="10" t="s">
        <v>18</v>
      </c>
      <c r="H2" s="9" t="s">
        <v>19</v>
      </c>
      <c r="I2" s="7" t="s">
        <v>20</v>
      </c>
      <c r="J2" s="9" t="s">
        <v>21</v>
      </c>
      <c r="K2" s="43">
        <v>21450</v>
      </c>
      <c r="L2" s="44" t="s">
        <v>22</v>
      </c>
    </row>
    <row r="3" ht="126.75" spans="1:12">
      <c r="A3" s="11" t="s">
        <v>23</v>
      </c>
      <c r="B3" s="7" t="s">
        <v>24</v>
      </c>
      <c r="C3" s="8" t="s">
        <v>25</v>
      </c>
      <c r="D3" s="9" t="s">
        <v>26</v>
      </c>
      <c r="E3" s="7" t="s">
        <v>27</v>
      </c>
      <c r="F3" s="7" t="s">
        <v>28</v>
      </c>
      <c r="G3" s="10" t="s">
        <v>18</v>
      </c>
      <c r="H3" s="9" t="s">
        <v>19</v>
      </c>
      <c r="I3" s="7" t="s">
        <v>20</v>
      </c>
      <c r="J3" s="9" t="s">
        <v>21</v>
      </c>
      <c r="K3" s="45">
        <v>28600</v>
      </c>
      <c r="L3" s="46" t="s">
        <v>22</v>
      </c>
    </row>
    <row r="4" ht="126.75" spans="1:12">
      <c r="A4" s="12" t="s">
        <v>29</v>
      </c>
      <c r="B4" s="7" t="s">
        <v>30</v>
      </c>
      <c r="C4" s="8" t="s">
        <v>31</v>
      </c>
      <c r="D4" s="9" t="s">
        <v>32</v>
      </c>
      <c r="E4" s="7" t="s">
        <v>15</v>
      </c>
      <c r="F4" s="7" t="s">
        <v>18</v>
      </c>
      <c r="G4" s="10" t="s">
        <v>18</v>
      </c>
      <c r="H4" s="9" t="s">
        <v>19</v>
      </c>
      <c r="I4" s="7" t="s">
        <v>20</v>
      </c>
      <c r="J4" s="9" t="s">
        <v>21</v>
      </c>
      <c r="K4" s="43">
        <v>14300</v>
      </c>
      <c r="L4" s="44" t="s">
        <v>22</v>
      </c>
    </row>
    <row r="5" ht="126.75" spans="1:12">
      <c r="A5" s="2" t="s">
        <v>33</v>
      </c>
      <c r="B5" s="7" t="s">
        <v>34</v>
      </c>
      <c r="C5" s="8" t="s">
        <v>35</v>
      </c>
      <c r="D5" s="9" t="s">
        <v>27</v>
      </c>
      <c r="E5" s="7" t="s">
        <v>36</v>
      </c>
      <c r="F5" s="7" t="s">
        <v>17</v>
      </c>
      <c r="G5" s="10" t="s">
        <v>18</v>
      </c>
      <c r="H5" s="9" t="s">
        <v>19</v>
      </c>
      <c r="I5" s="7" t="s">
        <v>20</v>
      </c>
      <c r="J5" s="9" t="s">
        <v>21</v>
      </c>
      <c r="K5" s="43">
        <v>21450</v>
      </c>
      <c r="L5" s="47" t="s">
        <v>22</v>
      </c>
    </row>
    <row r="6" ht="126.75" spans="1:12">
      <c r="A6" s="2" t="s">
        <v>37</v>
      </c>
      <c r="B6" s="7" t="s">
        <v>38</v>
      </c>
      <c r="C6" s="8" t="s">
        <v>39</v>
      </c>
      <c r="D6" s="9" t="s">
        <v>40</v>
      </c>
      <c r="E6" s="7" t="s">
        <v>41</v>
      </c>
      <c r="F6" s="7" t="s">
        <v>17</v>
      </c>
      <c r="G6" s="7" t="s">
        <v>28</v>
      </c>
      <c r="H6" s="9" t="s">
        <v>19</v>
      </c>
      <c r="I6" s="7" t="s">
        <v>18</v>
      </c>
      <c r="J6" s="9" t="s">
        <v>21</v>
      </c>
      <c r="K6" s="45">
        <v>42900</v>
      </c>
      <c r="L6" s="44" t="s">
        <v>22</v>
      </c>
    </row>
    <row r="7" ht="126.75" spans="1:12">
      <c r="A7" s="13" t="s">
        <v>42</v>
      </c>
      <c r="B7" s="7" t="s">
        <v>43</v>
      </c>
      <c r="C7" s="8" t="s">
        <v>44</v>
      </c>
      <c r="D7" s="10" t="s">
        <v>45</v>
      </c>
      <c r="E7" s="7" t="s">
        <v>46</v>
      </c>
      <c r="F7" s="7" t="s">
        <v>18</v>
      </c>
      <c r="G7" s="10" t="s">
        <v>18</v>
      </c>
      <c r="H7" s="9" t="s">
        <v>19</v>
      </c>
      <c r="I7" s="7" t="s">
        <v>20</v>
      </c>
      <c r="J7" s="9" t="s">
        <v>21</v>
      </c>
      <c r="K7" s="43">
        <v>14300</v>
      </c>
      <c r="L7" s="44" t="s">
        <v>22</v>
      </c>
    </row>
    <row r="8" ht="126.75" spans="1:12">
      <c r="A8" s="2" t="s">
        <v>47</v>
      </c>
      <c r="B8" s="7" t="s">
        <v>48</v>
      </c>
      <c r="C8" s="8" t="s">
        <v>49</v>
      </c>
      <c r="D8" s="9" t="s">
        <v>50</v>
      </c>
      <c r="E8" s="7" t="s">
        <v>51</v>
      </c>
      <c r="F8" s="7" t="s">
        <v>20</v>
      </c>
      <c r="G8" s="10" t="s">
        <v>18</v>
      </c>
      <c r="H8" s="9" t="s">
        <v>19</v>
      </c>
      <c r="I8" s="7" t="s">
        <v>20</v>
      </c>
      <c r="J8" s="9" t="s">
        <v>21</v>
      </c>
      <c r="K8" s="48">
        <v>7150</v>
      </c>
      <c r="L8" s="44" t="s">
        <v>22</v>
      </c>
    </row>
    <row r="9" ht="126.75" spans="1:12">
      <c r="A9" s="2" t="s">
        <v>52</v>
      </c>
      <c r="B9" s="7" t="s">
        <v>53</v>
      </c>
      <c r="C9" s="8" t="s">
        <v>54</v>
      </c>
      <c r="D9" s="9" t="s">
        <v>55</v>
      </c>
      <c r="E9" s="7" t="s">
        <v>56</v>
      </c>
      <c r="F9" s="7" t="s">
        <v>20</v>
      </c>
      <c r="G9" s="10" t="s">
        <v>18</v>
      </c>
      <c r="H9" s="9" t="s">
        <v>19</v>
      </c>
      <c r="I9" s="7" t="s">
        <v>20</v>
      </c>
      <c r="J9" s="9" t="s">
        <v>21</v>
      </c>
      <c r="K9" s="48">
        <v>7150</v>
      </c>
      <c r="L9" s="44" t="s">
        <v>22</v>
      </c>
    </row>
    <row r="10" ht="126.75" spans="1:12">
      <c r="A10" s="13" t="s">
        <v>57</v>
      </c>
      <c r="B10" s="7" t="s">
        <v>58</v>
      </c>
      <c r="C10" s="8" t="s">
        <v>59</v>
      </c>
      <c r="D10" s="9" t="s">
        <v>60</v>
      </c>
      <c r="E10" s="7" t="s">
        <v>61</v>
      </c>
      <c r="F10" s="7" t="s">
        <v>18</v>
      </c>
      <c r="G10" s="10" t="s">
        <v>18</v>
      </c>
      <c r="H10" s="9" t="s">
        <v>19</v>
      </c>
      <c r="I10" s="7" t="s">
        <v>20</v>
      </c>
      <c r="J10" s="9" t="s">
        <v>21</v>
      </c>
      <c r="K10" s="43">
        <v>14300</v>
      </c>
      <c r="L10" s="44" t="s">
        <v>22</v>
      </c>
    </row>
    <row r="11" ht="126.75" spans="1:12">
      <c r="A11" s="2" t="s">
        <v>62</v>
      </c>
      <c r="B11" s="7" t="s">
        <v>63</v>
      </c>
      <c r="C11" s="8" t="s">
        <v>64</v>
      </c>
      <c r="D11" s="10" t="s">
        <v>65</v>
      </c>
      <c r="E11" s="7" t="s">
        <v>66</v>
      </c>
      <c r="F11" s="7" t="s">
        <v>17</v>
      </c>
      <c r="G11" s="10" t="s">
        <v>18</v>
      </c>
      <c r="H11" s="9" t="s">
        <v>19</v>
      </c>
      <c r="I11" s="7" t="s">
        <v>20</v>
      </c>
      <c r="J11" s="9" t="s">
        <v>21</v>
      </c>
      <c r="K11" s="43">
        <v>21450</v>
      </c>
      <c r="L11" s="44" t="s">
        <v>22</v>
      </c>
    </row>
    <row r="12" ht="126.75" spans="1:12">
      <c r="A12" s="2" t="s">
        <v>67</v>
      </c>
      <c r="B12" s="7" t="s">
        <v>68</v>
      </c>
      <c r="C12" s="8" t="s">
        <v>69</v>
      </c>
      <c r="D12" s="9" t="s">
        <v>70</v>
      </c>
      <c r="E12" s="7" t="s">
        <v>51</v>
      </c>
      <c r="F12" s="7" t="s">
        <v>28</v>
      </c>
      <c r="G12" s="10" t="s">
        <v>18</v>
      </c>
      <c r="H12" s="9" t="s">
        <v>19</v>
      </c>
      <c r="I12" s="7" t="s">
        <v>20</v>
      </c>
      <c r="J12" s="9" t="s">
        <v>21</v>
      </c>
      <c r="K12" s="45">
        <v>28600</v>
      </c>
      <c r="L12" s="44" t="s">
        <v>22</v>
      </c>
    </row>
    <row r="13" ht="126.75" spans="1:12">
      <c r="A13" s="14" t="s">
        <v>71</v>
      </c>
      <c r="B13" s="15" t="s">
        <v>72</v>
      </c>
      <c r="C13" s="16" t="s">
        <v>73</v>
      </c>
      <c r="D13" s="17" t="s">
        <v>74</v>
      </c>
      <c r="E13" s="15" t="s">
        <v>46</v>
      </c>
      <c r="F13" s="15" t="s">
        <v>75</v>
      </c>
      <c r="G13" s="18" t="s">
        <v>18</v>
      </c>
      <c r="H13" s="17" t="s">
        <v>76</v>
      </c>
      <c r="I13" s="15" t="s">
        <v>20</v>
      </c>
      <c r="J13" s="49" t="s">
        <v>77</v>
      </c>
      <c r="K13" s="50">
        <v>57750</v>
      </c>
      <c r="L13" s="46" t="s">
        <v>22</v>
      </c>
    </row>
    <row r="14" spans="10:12">
      <c r="J14" s="1" t="s">
        <v>78</v>
      </c>
      <c r="K14" s="1">
        <f>SUM(K2:K13)</f>
        <v>279400</v>
      </c>
      <c r="L14" s="1" t="s">
        <v>79</v>
      </c>
    </row>
    <row r="15" spans="10:11">
      <c r="J15" s="42" t="s">
        <v>80</v>
      </c>
      <c r="K15" s="1">
        <v>-300000</v>
      </c>
    </row>
    <row r="16" spans="10:11">
      <c r="J16" s="42" t="s">
        <v>81</v>
      </c>
      <c r="K16" s="1">
        <f>K14+K15</f>
        <v>-20600</v>
      </c>
    </row>
    <row r="18" ht="27.75" spans="1:11">
      <c r="A18" s="19" t="s">
        <v>82</v>
      </c>
      <c r="B18" s="20" t="s">
        <v>83</v>
      </c>
      <c r="C18" s="20" t="s">
        <v>84</v>
      </c>
      <c r="D18" s="21" t="s">
        <v>85</v>
      </c>
      <c r="E18" s="22" t="s">
        <v>86</v>
      </c>
      <c r="F18" s="21" t="s">
        <v>87</v>
      </c>
      <c r="G18" s="21" t="s">
        <v>88</v>
      </c>
      <c r="H18" s="21" t="s">
        <v>89</v>
      </c>
      <c r="I18" s="21" t="s">
        <v>90</v>
      </c>
      <c r="J18" s="51" t="s">
        <v>91</v>
      </c>
      <c r="K18" s="52" t="s">
        <v>92</v>
      </c>
    </row>
    <row r="19" ht="14.25" spans="1:11">
      <c r="A19" s="23" t="s">
        <v>93</v>
      </c>
      <c r="B19" s="24" t="s">
        <v>94</v>
      </c>
      <c r="C19" s="25">
        <v>1607721</v>
      </c>
      <c r="D19" s="24" t="s">
        <v>95</v>
      </c>
      <c r="E19" s="24" t="s">
        <v>96</v>
      </c>
      <c r="F19" s="24" t="s">
        <v>97</v>
      </c>
      <c r="G19" s="24" t="s">
        <v>98</v>
      </c>
      <c r="H19" s="24" t="s">
        <v>99</v>
      </c>
      <c r="I19" s="24" t="s">
        <v>100</v>
      </c>
      <c r="J19" s="24" t="s">
        <v>101</v>
      </c>
      <c r="K19" s="53">
        <v>42900</v>
      </c>
    </row>
    <row r="20" ht="14.25" spans="1:11">
      <c r="A20" s="23" t="s">
        <v>102</v>
      </c>
      <c r="B20" s="24" t="s">
        <v>103</v>
      </c>
      <c r="C20" s="25">
        <v>1609422</v>
      </c>
      <c r="D20" s="24" t="s">
        <v>104</v>
      </c>
      <c r="E20" s="24" t="s">
        <v>105</v>
      </c>
      <c r="F20" s="24" t="s">
        <v>97</v>
      </c>
      <c r="G20" s="24" t="s">
        <v>97</v>
      </c>
      <c r="H20" s="24" t="s">
        <v>106</v>
      </c>
      <c r="I20" s="24" t="s">
        <v>107</v>
      </c>
      <c r="J20" s="24" t="s">
        <v>108</v>
      </c>
      <c r="K20" s="54">
        <v>15400</v>
      </c>
    </row>
    <row r="21" ht="14.25" spans="1:11">
      <c r="A21" s="23" t="s">
        <v>109</v>
      </c>
      <c r="B21" s="24" t="s">
        <v>110</v>
      </c>
      <c r="C21" s="25">
        <v>1609433</v>
      </c>
      <c r="D21" s="24" t="s">
        <v>104</v>
      </c>
      <c r="E21" s="24" t="s">
        <v>105</v>
      </c>
      <c r="F21" s="24" t="s">
        <v>97</v>
      </c>
      <c r="G21" s="24" t="s">
        <v>97</v>
      </c>
      <c r="H21" s="24" t="s">
        <v>106</v>
      </c>
      <c r="I21" s="24" t="s">
        <v>107</v>
      </c>
      <c r="J21" s="24" t="s">
        <v>108</v>
      </c>
      <c r="K21" s="54">
        <v>15400</v>
      </c>
    </row>
    <row r="22" ht="27.75" spans="1:11">
      <c r="A22" s="23" t="s">
        <v>111</v>
      </c>
      <c r="B22" s="24" t="s">
        <v>112</v>
      </c>
      <c r="C22" s="25">
        <v>1627845</v>
      </c>
      <c r="D22" s="24" t="s">
        <v>113</v>
      </c>
      <c r="E22" s="24" t="s">
        <v>114</v>
      </c>
      <c r="F22" s="24" t="s">
        <v>100</v>
      </c>
      <c r="G22" s="24" t="s">
        <v>100</v>
      </c>
      <c r="H22" s="26" t="s">
        <v>115</v>
      </c>
      <c r="I22" s="24" t="s">
        <v>107</v>
      </c>
      <c r="J22" s="24" t="s">
        <v>116</v>
      </c>
      <c r="K22" s="54">
        <v>58500</v>
      </c>
    </row>
    <row r="23" ht="14.25" spans="1:11">
      <c r="A23" s="23" t="s">
        <v>117</v>
      </c>
      <c r="B23" s="24" t="s">
        <v>118</v>
      </c>
      <c r="C23" s="25">
        <v>1627908</v>
      </c>
      <c r="D23" s="24" t="s">
        <v>119</v>
      </c>
      <c r="E23" s="24" t="s">
        <v>113</v>
      </c>
      <c r="F23" s="24" t="s">
        <v>107</v>
      </c>
      <c r="G23" s="24" t="s">
        <v>97</v>
      </c>
      <c r="H23" s="24" t="s">
        <v>120</v>
      </c>
      <c r="I23" s="24" t="s">
        <v>107</v>
      </c>
      <c r="J23" s="24" t="s">
        <v>121</v>
      </c>
      <c r="K23" s="55">
        <v>8250</v>
      </c>
    </row>
    <row r="24" ht="14.25" spans="1:11">
      <c r="A24" s="23" t="s">
        <v>122</v>
      </c>
      <c r="B24" s="24" t="s">
        <v>123</v>
      </c>
      <c r="C24" s="25">
        <v>1629175</v>
      </c>
      <c r="D24" s="24" t="s">
        <v>124</v>
      </c>
      <c r="E24" s="24" t="s">
        <v>125</v>
      </c>
      <c r="F24" s="24" t="s">
        <v>107</v>
      </c>
      <c r="G24" s="24" t="s">
        <v>100</v>
      </c>
      <c r="H24" s="24" t="s">
        <v>106</v>
      </c>
      <c r="I24" s="24" t="s">
        <v>107</v>
      </c>
      <c r="J24" s="24" t="s">
        <v>108</v>
      </c>
      <c r="K24" s="54">
        <v>10700</v>
      </c>
    </row>
    <row r="25" ht="14.25" spans="1:11">
      <c r="A25" s="23" t="s">
        <v>126</v>
      </c>
      <c r="B25" s="24" t="s">
        <v>127</v>
      </c>
      <c r="C25" s="25">
        <v>1629389</v>
      </c>
      <c r="D25" s="24" t="s">
        <v>124</v>
      </c>
      <c r="E25" s="24" t="s">
        <v>125</v>
      </c>
      <c r="F25" s="24" t="s">
        <v>107</v>
      </c>
      <c r="G25" s="24" t="s">
        <v>100</v>
      </c>
      <c r="H25" s="24" t="s">
        <v>106</v>
      </c>
      <c r="I25" s="24" t="s">
        <v>107</v>
      </c>
      <c r="J25" s="24" t="s">
        <v>128</v>
      </c>
      <c r="K25" s="55">
        <v>7700</v>
      </c>
    </row>
    <row r="26" ht="14.25" spans="1:11">
      <c r="A26" s="23" t="s">
        <v>129</v>
      </c>
      <c r="B26" s="24" t="s">
        <v>130</v>
      </c>
      <c r="C26" s="25">
        <v>1638499</v>
      </c>
      <c r="D26" s="24" t="s">
        <v>131</v>
      </c>
      <c r="E26" s="24" t="s">
        <v>131</v>
      </c>
      <c r="F26" s="24" t="s">
        <v>100</v>
      </c>
      <c r="G26" s="24" t="s">
        <v>97</v>
      </c>
      <c r="H26" s="24" t="s">
        <v>120</v>
      </c>
      <c r="I26" s="24" t="s">
        <v>107</v>
      </c>
      <c r="J26" s="24" t="s">
        <v>128</v>
      </c>
      <c r="K26" s="54">
        <v>23100</v>
      </c>
    </row>
    <row r="27" ht="14.25" spans="1:11">
      <c r="A27" s="23" t="s">
        <v>132</v>
      </c>
      <c r="B27" s="24" t="s">
        <v>133</v>
      </c>
      <c r="C27" s="25">
        <v>1639752</v>
      </c>
      <c r="D27" s="24" t="s">
        <v>134</v>
      </c>
      <c r="E27" s="24" t="s">
        <v>135</v>
      </c>
      <c r="F27" s="24" t="s">
        <v>100</v>
      </c>
      <c r="G27" s="24" t="s">
        <v>136</v>
      </c>
      <c r="H27" s="24" t="s">
        <v>120</v>
      </c>
      <c r="I27" s="24" t="s">
        <v>97</v>
      </c>
      <c r="J27" s="24" t="s">
        <v>128</v>
      </c>
      <c r="K27" s="54">
        <v>46200</v>
      </c>
    </row>
    <row r="28" ht="14.25" spans="1:11">
      <c r="A28" s="23" t="s">
        <v>137</v>
      </c>
      <c r="B28" s="24" t="s">
        <v>138</v>
      </c>
      <c r="C28" s="25">
        <v>1655546</v>
      </c>
      <c r="D28" s="24" t="s">
        <v>134</v>
      </c>
      <c r="E28" s="24" t="s">
        <v>139</v>
      </c>
      <c r="F28" s="24" t="s">
        <v>136</v>
      </c>
      <c r="G28" s="24" t="s">
        <v>97</v>
      </c>
      <c r="H28" s="24" t="s">
        <v>120</v>
      </c>
      <c r="I28" s="24" t="s">
        <v>107</v>
      </c>
      <c r="J28" s="24" t="s">
        <v>140</v>
      </c>
      <c r="K28" s="54">
        <v>32424</v>
      </c>
    </row>
    <row r="29" ht="14.25" spans="1:11">
      <c r="A29" s="23" t="s">
        <v>141</v>
      </c>
      <c r="B29" s="24" t="s">
        <v>142</v>
      </c>
      <c r="C29" s="25">
        <v>1661659</v>
      </c>
      <c r="D29" s="24" t="s">
        <v>143</v>
      </c>
      <c r="E29" s="24" t="s">
        <v>134</v>
      </c>
      <c r="F29" s="24" t="s">
        <v>100</v>
      </c>
      <c r="G29" s="24" t="s">
        <v>100</v>
      </c>
      <c r="H29" s="24" t="s">
        <v>120</v>
      </c>
      <c r="I29" s="24" t="s">
        <v>107</v>
      </c>
      <c r="J29" s="24" t="s">
        <v>144</v>
      </c>
      <c r="K29" s="54">
        <v>44476</v>
      </c>
    </row>
    <row r="30" spans="10:12">
      <c r="J30" s="1" t="s">
        <v>78</v>
      </c>
      <c r="K30" s="1">
        <f>SUM(K19:K29)</f>
        <v>305050</v>
      </c>
      <c r="L30" s="1" t="s">
        <v>145</v>
      </c>
    </row>
    <row r="31" spans="10:11">
      <c r="J31" s="42" t="s">
        <v>80</v>
      </c>
      <c r="K31" s="1">
        <v>-300000</v>
      </c>
    </row>
    <row r="32" spans="10:11">
      <c r="J32" s="42" t="s">
        <v>81</v>
      </c>
      <c r="K32" s="1">
        <f>K16+K31+K30</f>
        <v>-15550</v>
      </c>
    </row>
    <row r="34" ht="24.75" spans="1:15">
      <c r="A34" s="27" t="s">
        <v>146</v>
      </c>
      <c r="B34" s="28" t="s">
        <v>147</v>
      </c>
      <c r="C34" s="28" t="s">
        <v>148</v>
      </c>
      <c r="D34" s="28" t="s">
        <v>149</v>
      </c>
      <c r="E34" s="28" t="s">
        <v>150</v>
      </c>
      <c r="F34" s="28" t="s">
        <v>151</v>
      </c>
      <c r="G34" s="28" t="s">
        <v>152</v>
      </c>
      <c r="H34" s="28" t="s">
        <v>153</v>
      </c>
      <c r="I34" s="28" t="s">
        <v>154</v>
      </c>
      <c r="J34" s="56" t="s">
        <v>155</v>
      </c>
      <c r="K34" s="57" t="s">
        <v>156</v>
      </c>
      <c r="L34" s="58" t="s">
        <v>157</v>
      </c>
      <c r="M34" s="59" t="s">
        <v>158</v>
      </c>
      <c r="N34" s="60"/>
      <c r="O34" s="61"/>
    </row>
    <row r="35" ht="13.5" spans="1: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62"/>
      <c r="O35" s="61"/>
    </row>
    <row r="36" ht="21" customHeight="1" spans="1:15">
      <c r="A36" s="23" t="s">
        <v>159</v>
      </c>
      <c r="B36" s="24" t="s">
        <v>160</v>
      </c>
      <c r="C36" s="24">
        <v>1667521</v>
      </c>
      <c r="D36" s="28" t="s">
        <v>161</v>
      </c>
      <c r="E36" s="30" t="s">
        <v>162</v>
      </c>
      <c r="F36" s="24" t="s">
        <v>163</v>
      </c>
      <c r="G36" s="24" t="s">
        <v>164</v>
      </c>
      <c r="H36" s="24" t="s">
        <v>165</v>
      </c>
      <c r="I36" s="24" t="s">
        <v>166</v>
      </c>
      <c r="J36" s="24" t="s">
        <v>167</v>
      </c>
      <c r="K36" s="24">
        <v>32424</v>
      </c>
      <c r="L36" s="57" t="s">
        <v>168</v>
      </c>
      <c r="M36" s="63" t="s">
        <v>169</v>
      </c>
      <c r="N36" s="24" t="s">
        <v>170</v>
      </c>
      <c r="O36" s="61"/>
    </row>
    <row r="37" ht="21" customHeight="1" spans="1:15">
      <c r="A37" s="23" t="s">
        <v>171</v>
      </c>
      <c r="B37" s="24" t="s">
        <v>172</v>
      </c>
      <c r="C37" s="24">
        <v>1677506</v>
      </c>
      <c r="D37" s="28" t="s">
        <v>173</v>
      </c>
      <c r="E37" s="30" t="s">
        <v>174</v>
      </c>
      <c r="F37" s="24" t="s">
        <v>163</v>
      </c>
      <c r="G37" s="24" t="s">
        <v>175</v>
      </c>
      <c r="H37" s="24" t="s">
        <v>165</v>
      </c>
      <c r="I37" s="24" t="s">
        <v>176</v>
      </c>
      <c r="J37" s="24" t="s">
        <v>177</v>
      </c>
      <c r="K37" s="24">
        <v>200220</v>
      </c>
      <c r="L37" s="64" t="s">
        <v>168</v>
      </c>
      <c r="M37" s="65" t="s">
        <v>178</v>
      </c>
      <c r="N37" s="62"/>
      <c r="O37" s="61"/>
    </row>
    <row r="38" ht="21" customHeight="1" spans="1:15">
      <c r="A38" s="23" t="s">
        <v>179</v>
      </c>
      <c r="B38" s="24" t="s">
        <v>180</v>
      </c>
      <c r="C38" s="24">
        <v>1676199</v>
      </c>
      <c r="D38" s="28" t="s">
        <v>174</v>
      </c>
      <c r="E38" s="30" t="s">
        <v>161</v>
      </c>
      <c r="F38" s="24" t="s">
        <v>181</v>
      </c>
      <c r="G38" s="24" t="s">
        <v>164</v>
      </c>
      <c r="H38" s="24" t="s">
        <v>182</v>
      </c>
      <c r="I38" s="24" t="s">
        <v>166</v>
      </c>
      <c r="J38" s="24" t="s">
        <v>167</v>
      </c>
      <c r="K38" s="24">
        <v>8106</v>
      </c>
      <c r="L38" s="64" t="s">
        <v>168</v>
      </c>
      <c r="M38" s="24" t="s">
        <v>183</v>
      </c>
      <c r="N38" s="24" t="s">
        <v>184</v>
      </c>
      <c r="O38" s="61"/>
    </row>
    <row r="39" ht="21" customHeight="1" spans="1:15">
      <c r="A39" s="23" t="s">
        <v>185</v>
      </c>
      <c r="B39" s="24" t="s">
        <v>186</v>
      </c>
      <c r="C39" s="24">
        <v>1676194</v>
      </c>
      <c r="D39" s="28" t="s">
        <v>174</v>
      </c>
      <c r="E39" s="30" t="s">
        <v>161</v>
      </c>
      <c r="F39" s="24" t="s">
        <v>181</v>
      </c>
      <c r="G39" s="24" t="s">
        <v>164</v>
      </c>
      <c r="H39" s="24" t="s">
        <v>182</v>
      </c>
      <c r="I39" s="24" t="s">
        <v>166</v>
      </c>
      <c r="J39" s="24" t="s">
        <v>167</v>
      </c>
      <c r="K39" s="24">
        <v>8106</v>
      </c>
      <c r="L39" s="64" t="s">
        <v>168</v>
      </c>
      <c r="M39" s="24" t="s">
        <v>187</v>
      </c>
      <c r="N39" s="24" t="s">
        <v>188</v>
      </c>
      <c r="O39" s="61"/>
    </row>
    <row r="40" ht="21" customHeight="1" spans="1:15">
      <c r="A40" s="31" t="s">
        <v>189</v>
      </c>
      <c r="B40" s="24" t="s">
        <v>190</v>
      </c>
      <c r="C40" s="24">
        <v>1676193</v>
      </c>
      <c r="D40" s="28" t="s">
        <v>174</v>
      </c>
      <c r="E40" s="30" t="s">
        <v>161</v>
      </c>
      <c r="F40" s="24" t="s">
        <v>181</v>
      </c>
      <c r="G40" s="24" t="s">
        <v>164</v>
      </c>
      <c r="H40" s="24" t="s">
        <v>182</v>
      </c>
      <c r="I40" s="24" t="s">
        <v>166</v>
      </c>
      <c r="J40" s="24" t="s">
        <v>167</v>
      </c>
      <c r="K40" s="24">
        <v>8106</v>
      </c>
      <c r="L40" s="57" t="s">
        <v>168</v>
      </c>
      <c r="M40" s="66" t="s">
        <v>191</v>
      </c>
      <c r="N40" s="67" t="s">
        <v>192</v>
      </c>
      <c r="O40" s="61"/>
    </row>
    <row r="41" ht="21" customHeight="1" spans="1:15">
      <c r="A41" s="23" t="s">
        <v>193</v>
      </c>
      <c r="B41" s="24" t="s">
        <v>194</v>
      </c>
      <c r="C41" s="24">
        <v>1676009</v>
      </c>
      <c r="D41" s="28" t="s">
        <v>174</v>
      </c>
      <c r="E41" s="30" t="s">
        <v>161</v>
      </c>
      <c r="F41" s="24" t="s">
        <v>181</v>
      </c>
      <c r="G41" s="24" t="s">
        <v>164</v>
      </c>
      <c r="H41" s="24" t="s">
        <v>182</v>
      </c>
      <c r="I41" s="24" t="s">
        <v>166</v>
      </c>
      <c r="J41" s="24" t="s">
        <v>167</v>
      </c>
      <c r="K41" s="24">
        <v>8106</v>
      </c>
      <c r="L41" s="68" t="s">
        <v>168</v>
      </c>
      <c r="M41" s="69" t="s">
        <v>195</v>
      </c>
      <c r="N41" s="69"/>
      <c r="O41" s="70"/>
    </row>
    <row r="42" ht="21" customHeight="1" spans="1:15">
      <c r="A42" s="23" t="s">
        <v>196</v>
      </c>
      <c r="B42" s="24" t="s">
        <v>197</v>
      </c>
      <c r="C42" s="24">
        <v>1676020</v>
      </c>
      <c r="D42" s="28" t="s">
        <v>174</v>
      </c>
      <c r="E42" s="30" t="s">
        <v>161</v>
      </c>
      <c r="F42" s="24" t="s">
        <v>181</v>
      </c>
      <c r="G42" s="24" t="s">
        <v>164</v>
      </c>
      <c r="H42" s="24" t="s">
        <v>182</v>
      </c>
      <c r="I42" s="24" t="s">
        <v>166</v>
      </c>
      <c r="J42" s="24" t="s">
        <v>167</v>
      </c>
      <c r="K42" s="24">
        <v>8106</v>
      </c>
      <c r="L42" s="71" t="s">
        <v>168</v>
      </c>
      <c r="M42" s="70"/>
      <c r="N42" s="59"/>
      <c r="O42" s="59"/>
    </row>
    <row r="43" ht="21" customHeight="1" spans="1:15">
      <c r="A43" s="32" t="s">
        <v>198</v>
      </c>
      <c r="B43" s="24" t="s">
        <v>199</v>
      </c>
      <c r="C43" s="24">
        <v>1680439</v>
      </c>
      <c r="D43" s="28" t="s">
        <v>200</v>
      </c>
      <c r="E43" s="30" t="s">
        <v>201</v>
      </c>
      <c r="F43" s="24" t="s">
        <v>164</v>
      </c>
      <c r="G43" s="24" t="s">
        <v>163</v>
      </c>
      <c r="H43" s="24" t="s">
        <v>182</v>
      </c>
      <c r="I43" s="24" t="s">
        <v>164</v>
      </c>
      <c r="J43" s="24" t="s">
        <v>167</v>
      </c>
      <c r="K43" s="24">
        <v>32424</v>
      </c>
      <c r="L43" s="72" t="s">
        <v>168</v>
      </c>
      <c r="M43" s="70"/>
      <c r="N43" s="29"/>
      <c r="O43" s="29"/>
    </row>
    <row r="44" spans="10:12">
      <c r="J44" s="1" t="s">
        <v>78</v>
      </c>
      <c r="K44" s="1">
        <f>SUM(K36:K43)</f>
        <v>305598</v>
      </c>
      <c r="L44" s="73" t="s">
        <v>202</v>
      </c>
    </row>
    <row r="45" spans="10:11">
      <c r="J45" s="42" t="s">
        <v>80</v>
      </c>
      <c r="K45" s="1">
        <v>-300000</v>
      </c>
    </row>
    <row r="46" spans="9:11">
      <c r="I46" s="42" t="s">
        <v>203</v>
      </c>
      <c r="J46" s="42" t="s">
        <v>81</v>
      </c>
      <c r="K46" s="1">
        <v>-15550</v>
      </c>
    </row>
    <row r="47" spans="9:11">
      <c r="I47" s="42" t="s">
        <v>204</v>
      </c>
      <c r="J47" s="42" t="s">
        <v>81</v>
      </c>
      <c r="K47" s="1">
        <f>K46+K45+K44</f>
        <v>-9952</v>
      </c>
    </row>
    <row r="50" ht="32.25" spans="4:16">
      <c r="D50" s="33" t="s">
        <v>205</v>
      </c>
      <c r="E50" s="34" t="s">
        <v>206</v>
      </c>
      <c r="F50" s="34" t="s">
        <v>207</v>
      </c>
      <c r="G50" s="35" t="s">
        <v>3</v>
      </c>
      <c r="H50" s="35" t="s">
        <v>4</v>
      </c>
      <c r="I50" s="34" t="s">
        <v>208</v>
      </c>
      <c r="J50" s="34" t="s">
        <v>209</v>
      </c>
      <c r="K50" s="34" t="s">
        <v>7</v>
      </c>
      <c r="L50" s="34" t="s">
        <v>210</v>
      </c>
      <c r="M50" s="34" t="s">
        <v>9</v>
      </c>
      <c r="N50" s="34" t="s">
        <v>10</v>
      </c>
      <c r="O50" s="34" t="s">
        <v>11</v>
      </c>
      <c r="P50" s="42"/>
    </row>
    <row r="51" ht="23" customHeight="1" spans="4:15">
      <c r="D51" s="36" t="s">
        <v>211</v>
      </c>
      <c r="E51" s="37">
        <v>1244</v>
      </c>
      <c r="F51" s="38">
        <v>1682427</v>
      </c>
      <c r="G51" s="39">
        <v>43866</v>
      </c>
      <c r="H51" s="39">
        <v>43868</v>
      </c>
      <c r="I51" s="38">
        <v>2</v>
      </c>
      <c r="J51" s="37">
        <v>2</v>
      </c>
      <c r="K51" s="37" t="s">
        <v>212</v>
      </c>
      <c r="L51" s="38">
        <v>1</v>
      </c>
      <c r="M51" s="37" t="s">
        <v>213</v>
      </c>
      <c r="N51" s="74">
        <v>16212</v>
      </c>
      <c r="O51" s="38" t="s">
        <v>22</v>
      </c>
    </row>
    <row r="52" ht="20" customHeight="1" spans="4:15">
      <c r="D52" s="36" t="s">
        <v>214</v>
      </c>
      <c r="E52" s="37">
        <v>1279</v>
      </c>
      <c r="F52" s="38">
        <v>1685062</v>
      </c>
      <c r="G52" s="39">
        <v>43863</v>
      </c>
      <c r="H52" s="39">
        <v>43865</v>
      </c>
      <c r="I52" s="38">
        <v>2</v>
      </c>
      <c r="J52" s="37">
        <v>2</v>
      </c>
      <c r="K52" s="37" t="s">
        <v>212</v>
      </c>
      <c r="L52" s="38">
        <v>1</v>
      </c>
      <c r="M52" s="37" t="s">
        <v>213</v>
      </c>
      <c r="N52" s="74">
        <v>16212</v>
      </c>
      <c r="O52" s="38" t="s">
        <v>22</v>
      </c>
    </row>
    <row r="53" ht="17" customHeight="1" spans="4:15">
      <c r="D53" s="36" t="s">
        <v>215</v>
      </c>
      <c r="E53" s="37">
        <v>1280</v>
      </c>
      <c r="F53" s="38">
        <v>1685055</v>
      </c>
      <c r="G53" s="39">
        <v>43863</v>
      </c>
      <c r="H53" s="39">
        <v>43865</v>
      </c>
      <c r="I53" s="38">
        <v>2</v>
      </c>
      <c r="J53" s="37">
        <v>2</v>
      </c>
      <c r="K53" s="37" t="s">
        <v>212</v>
      </c>
      <c r="L53" s="38">
        <v>1</v>
      </c>
      <c r="M53" s="37" t="s">
        <v>213</v>
      </c>
      <c r="N53" s="74">
        <v>16212</v>
      </c>
      <c r="O53" s="38" t="s">
        <v>22</v>
      </c>
    </row>
    <row r="54" ht="17" customHeight="1" spans="4:15">
      <c r="D54" s="36" t="s">
        <v>216</v>
      </c>
      <c r="E54" s="37">
        <v>1281</v>
      </c>
      <c r="F54" s="38">
        <v>1685043</v>
      </c>
      <c r="G54" s="39">
        <v>43863</v>
      </c>
      <c r="H54" s="39">
        <v>43865</v>
      </c>
      <c r="I54" s="38">
        <v>2</v>
      </c>
      <c r="J54" s="37">
        <v>2</v>
      </c>
      <c r="K54" s="37" t="s">
        <v>212</v>
      </c>
      <c r="L54" s="38">
        <v>1</v>
      </c>
      <c r="M54" s="37" t="s">
        <v>213</v>
      </c>
      <c r="N54" s="74">
        <v>16212</v>
      </c>
      <c r="O54" s="38" t="s">
        <v>22</v>
      </c>
    </row>
    <row r="55" ht="17" customHeight="1" spans="4:15">
      <c r="D55" s="40" t="s">
        <v>217</v>
      </c>
      <c r="E55" s="38">
        <v>1247</v>
      </c>
      <c r="F55" s="38">
        <v>1665939</v>
      </c>
      <c r="G55" s="39">
        <v>43862</v>
      </c>
      <c r="H55" s="39">
        <v>43866</v>
      </c>
      <c r="I55" s="38">
        <v>4</v>
      </c>
      <c r="J55" s="38">
        <v>2</v>
      </c>
      <c r="K55" s="38" t="s">
        <v>218</v>
      </c>
      <c r="L55" s="38">
        <v>1</v>
      </c>
      <c r="M55" s="75" t="s">
        <v>219</v>
      </c>
      <c r="N55" s="74">
        <v>30800</v>
      </c>
      <c r="O55" s="38" t="s">
        <v>22</v>
      </c>
    </row>
    <row r="56" ht="17" customHeight="1" spans="4:15">
      <c r="D56" s="40" t="s">
        <v>220</v>
      </c>
      <c r="E56" s="38">
        <v>1248</v>
      </c>
      <c r="F56" s="38">
        <v>1677900</v>
      </c>
      <c r="G56" s="39">
        <v>43799</v>
      </c>
      <c r="H56" s="39">
        <v>43805</v>
      </c>
      <c r="I56" s="38">
        <v>6</v>
      </c>
      <c r="J56" s="38">
        <v>2</v>
      </c>
      <c r="K56" s="38" t="s">
        <v>212</v>
      </c>
      <c r="L56" s="38">
        <v>1</v>
      </c>
      <c r="M56" s="75" t="s">
        <v>219</v>
      </c>
      <c r="N56" s="74">
        <v>46200</v>
      </c>
      <c r="O56" s="38" t="s">
        <v>22</v>
      </c>
    </row>
    <row r="57" ht="17" customHeight="1" spans="4:15">
      <c r="D57" s="40" t="s">
        <v>221</v>
      </c>
      <c r="E57" s="38">
        <v>1366</v>
      </c>
      <c r="F57" s="38">
        <v>1689969</v>
      </c>
      <c r="G57" s="39">
        <v>43801</v>
      </c>
      <c r="H57" s="39">
        <v>43803</v>
      </c>
      <c r="I57" s="38">
        <v>2</v>
      </c>
      <c r="J57" s="38">
        <v>2</v>
      </c>
      <c r="K57" s="38" t="s">
        <v>212</v>
      </c>
      <c r="L57" s="38">
        <v>1</v>
      </c>
      <c r="M57" s="75" t="s">
        <v>219</v>
      </c>
      <c r="N57" s="74">
        <v>15400</v>
      </c>
      <c r="O57" s="38" t="s">
        <v>22</v>
      </c>
    </row>
    <row r="58" ht="17" customHeight="1" spans="4:15">
      <c r="D58" s="40" t="s">
        <v>222</v>
      </c>
      <c r="E58" s="38">
        <v>1367</v>
      </c>
      <c r="F58" s="38">
        <v>1689965</v>
      </c>
      <c r="G58" s="39">
        <v>43801</v>
      </c>
      <c r="H58" s="39">
        <v>43804</v>
      </c>
      <c r="I58" s="38">
        <v>3</v>
      </c>
      <c r="J58" s="38">
        <v>2</v>
      </c>
      <c r="K58" s="38" t="s">
        <v>212</v>
      </c>
      <c r="L58" s="38">
        <v>1</v>
      </c>
      <c r="M58" s="75" t="s">
        <v>219</v>
      </c>
      <c r="N58" s="74">
        <v>23100</v>
      </c>
      <c r="O58" s="38" t="s">
        <v>22</v>
      </c>
    </row>
    <row r="59" ht="17" customHeight="1" spans="4:15">
      <c r="D59" s="40" t="s">
        <v>223</v>
      </c>
      <c r="E59" s="38">
        <v>1414</v>
      </c>
      <c r="F59" s="38">
        <v>1694184</v>
      </c>
      <c r="G59" s="39">
        <v>43841</v>
      </c>
      <c r="H59" s="39">
        <v>43846</v>
      </c>
      <c r="I59" s="38">
        <v>5</v>
      </c>
      <c r="J59" s="38">
        <v>3</v>
      </c>
      <c r="K59" s="38" t="s">
        <v>218</v>
      </c>
      <c r="L59" s="38">
        <v>1</v>
      </c>
      <c r="M59" s="75" t="s">
        <v>219</v>
      </c>
      <c r="N59" s="74">
        <v>53500</v>
      </c>
      <c r="O59" s="38" t="s">
        <v>22</v>
      </c>
    </row>
    <row r="60" spans="4:15">
      <c r="D60" s="41"/>
      <c r="E60"/>
      <c r="F60"/>
      <c r="G60"/>
      <c r="H60"/>
      <c r="I60"/>
      <c r="J60"/>
      <c r="K60"/>
      <c r="L60"/>
      <c r="M60"/>
      <c r="N60">
        <f>SUM(N51:N59)</f>
        <v>233848</v>
      </c>
      <c r="O60" s="73" t="s">
        <v>224</v>
      </c>
    </row>
    <row r="61" spans="13:15">
      <c r="M61" s="42" t="s">
        <v>80</v>
      </c>
      <c r="N61" s="1">
        <v>-300000</v>
      </c>
      <c r="O61" s="1">
        <v>11.25</v>
      </c>
    </row>
    <row r="62" spans="13:14">
      <c r="M62" s="42" t="s">
        <v>225</v>
      </c>
      <c r="N62" s="1">
        <v>-9952</v>
      </c>
    </row>
    <row r="63" spans="13:14">
      <c r="M63" s="42" t="s">
        <v>226</v>
      </c>
      <c r="N63" s="1">
        <f>N61+N62+N60</f>
        <v>-76104</v>
      </c>
    </row>
    <row r="67" spans="4:15"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</row>
    <row r="68" ht="19" customHeight="1" spans="4:17">
      <c r="D68" s="78" t="s">
        <v>0</v>
      </c>
      <c r="E68" s="79" t="s">
        <v>206</v>
      </c>
      <c r="F68" s="79" t="s">
        <v>207</v>
      </c>
      <c r="G68" s="80" t="s">
        <v>3</v>
      </c>
      <c r="H68" s="80" t="s">
        <v>4</v>
      </c>
      <c r="I68" s="79" t="s">
        <v>208</v>
      </c>
      <c r="J68" s="79" t="s">
        <v>209</v>
      </c>
      <c r="K68" s="79" t="s">
        <v>7</v>
      </c>
      <c r="L68" s="79" t="s">
        <v>210</v>
      </c>
      <c r="M68" s="79" t="s">
        <v>9</v>
      </c>
      <c r="N68" s="79" t="s">
        <v>10</v>
      </c>
      <c r="O68" s="79" t="s">
        <v>11</v>
      </c>
      <c r="Q68" s="42"/>
    </row>
    <row r="69" ht="19" customHeight="1" spans="4:16">
      <c r="D69" s="40" t="s">
        <v>227</v>
      </c>
      <c r="E69" s="38">
        <v>1426</v>
      </c>
      <c r="F69" s="38">
        <v>1695553</v>
      </c>
      <c r="G69" s="39">
        <v>43806</v>
      </c>
      <c r="H69" s="39">
        <v>43809</v>
      </c>
      <c r="I69" s="38">
        <v>3</v>
      </c>
      <c r="J69" s="38">
        <v>3</v>
      </c>
      <c r="K69" s="38" t="s">
        <v>212</v>
      </c>
      <c r="L69" s="38">
        <v>1</v>
      </c>
      <c r="M69" s="75" t="s">
        <v>228</v>
      </c>
      <c r="N69" s="75">
        <v>32100</v>
      </c>
      <c r="O69" s="38" t="s">
        <v>22</v>
      </c>
      <c r="P69" s="96"/>
    </row>
    <row r="70" ht="19" customHeight="1" spans="4:16">
      <c r="D70" s="40" t="s">
        <v>229</v>
      </c>
      <c r="E70" s="38">
        <v>1435</v>
      </c>
      <c r="F70" s="38">
        <v>1695891</v>
      </c>
      <c r="G70" s="39">
        <v>43846</v>
      </c>
      <c r="H70" s="39">
        <v>43853</v>
      </c>
      <c r="I70" s="38">
        <v>7</v>
      </c>
      <c r="J70" s="38">
        <v>2</v>
      </c>
      <c r="K70" s="38" t="s">
        <v>212</v>
      </c>
      <c r="L70" s="38">
        <v>1</v>
      </c>
      <c r="M70" s="75" t="s">
        <v>219</v>
      </c>
      <c r="N70" s="75">
        <v>53900</v>
      </c>
      <c r="O70" s="38" t="s">
        <v>22</v>
      </c>
      <c r="P70" s="96"/>
    </row>
    <row r="71" ht="19" customHeight="1" spans="4:16">
      <c r="D71" s="40" t="s">
        <v>230</v>
      </c>
      <c r="E71" s="38">
        <v>1490</v>
      </c>
      <c r="F71" s="38">
        <v>1697044</v>
      </c>
      <c r="G71" s="39">
        <v>43806</v>
      </c>
      <c r="H71" s="39">
        <v>43809</v>
      </c>
      <c r="I71" s="38">
        <v>3</v>
      </c>
      <c r="J71" s="38">
        <v>12</v>
      </c>
      <c r="K71" s="38" t="s">
        <v>231</v>
      </c>
      <c r="L71" s="38">
        <v>6</v>
      </c>
      <c r="M71" s="75" t="s">
        <v>219</v>
      </c>
      <c r="N71" s="75">
        <v>138600</v>
      </c>
      <c r="O71" s="38" t="s">
        <v>22</v>
      </c>
      <c r="P71" s="96"/>
    </row>
    <row r="72" ht="19" customHeight="1" spans="4:16">
      <c r="D72" s="81" t="s">
        <v>232</v>
      </c>
      <c r="E72" s="82">
        <v>1519</v>
      </c>
      <c r="F72" s="82">
        <v>1697040</v>
      </c>
      <c r="G72" s="83">
        <v>43841</v>
      </c>
      <c r="H72" s="83">
        <v>43845</v>
      </c>
      <c r="I72" s="82">
        <v>4</v>
      </c>
      <c r="J72" s="82">
        <v>18</v>
      </c>
      <c r="K72" s="82" t="s">
        <v>231</v>
      </c>
      <c r="L72" s="82">
        <v>9</v>
      </c>
      <c r="M72" s="82" t="s">
        <v>219</v>
      </c>
      <c r="N72" s="82">
        <v>277200</v>
      </c>
      <c r="O72" s="38" t="s">
        <v>22</v>
      </c>
      <c r="P72" s="96"/>
    </row>
    <row r="73" ht="19" customHeight="1" spans="4:16">
      <c r="D73" s="40" t="s">
        <v>233</v>
      </c>
      <c r="E73" s="38">
        <v>1520</v>
      </c>
      <c r="F73" s="38">
        <v>1701712</v>
      </c>
      <c r="G73" s="39">
        <v>43813</v>
      </c>
      <c r="H73" s="39">
        <v>43815</v>
      </c>
      <c r="I73" s="38">
        <v>2</v>
      </c>
      <c r="J73" s="38">
        <v>2</v>
      </c>
      <c r="K73" s="38" t="s">
        <v>212</v>
      </c>
      <c r="L73" s="38">
        <v>1</v>
      </c>
      <c r="M73" s="75" t="s">
        <v>234</v>
      </c>
      <c r="N73" s="75">
        <v>16200</v>
      </c>
      <c r="O73" s="38" t="s">
        <v>22</v>
      </c>
      <c r="P73" s="96"/>
    </row>
    <row r="74" ht="19" customHeight="1" spans="4:16">
      <c r="D74" s="40" t="s">
        <v>235</v>
      </c>
      <c r="E74" s="38">
        <v>1465</v>
      </c>
      <c r="F74" s="38">
        <v>1697477</v>
      </c>
      <c r="G74" s="39">
        <v>43896</v>
      </c>
      <c r="H74" s="39">
        <v>43898</v>
      </c>
      <c r="I74" s="38">
        <v>2</v>
      </c>
      <c r="J74" s="38">
        <v>2</v>
      </c>
      <c r="K74" s="38" t="s">
        <v>212</v>
      </c>
      <c r="L74" s="38">
        <v>1</v>
      </c>
      <c r="M74" s="75" t="s">
        <v>219</v>
      </c>
      <c r="N74" s="75">
        <v>15400</v>
      </c>
      <c r="O74" s="38" t="s">
        <v>22</v>
      </c>
      <c r="P74" s="96"/>
    </row>
    <row r="75" ht="19" customHeight="1" spans="4:15">
      <c r="D75" s="84"/>
      <c r="E75" s="85"/>
      <c r="F75" s="85"/>
      <c r="G75" s="85"/>
      <c r="H75" s="85"/>
      <c r="I75" s="85"/>
      <c r="J75" s="85"/>
      <c r="K75" s="85"/>
      <c r="L75" s="85"/>
      <c r="M75" s="85"/>
      <c r="N75" s="75">
        <f>SUM(N69:N74)</f>
        <v>533400</v>
      </c>
      <c r="O75" s="97" t="s">
        <v>236</v>
      </c>
    </row>
    <row r="77" spans="13:14">
      <c r="M77" s="1" t="s">
        <v>226</v>
      </c>
      <c r="N77" s="1">
        <v>-76104</v>
      </c>
    </row>
    <row r="78" spans="13:14">
      <c r="M78" s="42" t="s">
        <v>80</v>
      </c>
      <c r="N78" s="1">
        <v>-300000</v>
      </c>
    </row>
    <row r="79" spans="13:15">
      <c r="M79" s="1" t="s">
        <v>226</v>
      </c>
      <c r="N79" s="1">
        <f>N78+N77+N75</f>
        <v>157296</v>
      </c>
      <c r="O79" s="42" t="s">
        <v>237</v>
      </c>
    </row>
    <row r="82" ht="32.25" spans="4:15">
      <c r="D82" s="86" t="s">
        <v>0</v>
      </c>
      <c r="E82" s="87" t="s">
        <v>206</v>
      </c>
      <c r="F82" s="87" t="s">
        <v>207</v>
      </c>
      <c r="G82" s="88" t="s">
        <v>3</v>
      </c>
      <c r="H82" s="88" t="s">
        <v>4</v>
      </c>
      <c r="I82" s="87" t="s">
        <v>208</v>
      </c>
      <c r="J82" s="87" t="s">
        <v>209</v>
      </c>
      <c r="K82" s="87" t="s">
        <v>7</v>
      </c>
      <c r="L82" s="87" t="s">
        <v>210</v>
      </c>
      <c r="M82" s="87" t="s">
        <v>9</v>
      </c>
      <c r="N82" s="98" t="s">
        <v>238</v>
      </c>
      <c r="O82" s="87" t="s">
        <v>11</v>
      </c>
    </row>
    <row r="83" ht="60.75" spans="4:15">
      <c r="D83" s="89" t="s">
        <v>239</v>
      </c>
      <c r="E83" s="90">
        <v>1565</v>
      </c>
      <c r="F83" s="90">
        <v>1703649</v>
      </c>
      <c r="G83" s="91">
        <v>43846</v>
      </c>
      <c r="H83" s="91">
        <v>43851</v>
      </c>
      <c r="I83" s="90">
        <v>5</v>
      </c>
      <c r="J83" s="90">
        <v>8</v>
      </c>
      <c r="K83" s="90" t="s">
        <v>212</v>
      </c>
      <c r="L83" s="90">
        <v>4</v>
      </c>
      <c r="M83" s="99" t="s">
        <v>234</v>
      </c>
      <c r="N83" s="100">
        <v>162000</v>
      </c>
      <c r="O83" s="90" t="s">
        <v>22</v>
      </c>
    </row>
    <row r="84" ht="60.75" spans="4:15">
      <c r="D84" s="89" t="s">
        <v>240</v>
      </c>
      <c r="E84" s="90">
        <v>1575</v>
      </c>
      <c r="F84" s="90">
        <v>1704109</v>
      </c>
      <c r="G84" s="91">
        <v>43851</v>
      </c>
      <c r="H84" s="91">
        <v>43853</v>
      </c>
      <c r="I84" s="90">
        <v>2</v>
      </c>
      <c r="J84" s="90">
        <v>2</v>
      </c>
      <c r="K84" s="90" t="s">
        <v>212</v>
      </c>
      <c r="L84" s="90">
        <v>1</v>
      </c>
      <c r="M84" s="99" t="s">
        <v>234</v>
      </c>
      <c r="N84" s="100">
        <v>16200</v>
      </c>
      <c r="O84" s="90" t="s">
        <v>22</v>
      </c>
    </row>
    <row r="85" ht="60.75" spans="4:15">
      <c r="D85" s="89" t="s">
        <v>241</v>
      </c>
      <c r="E85" s="90">
        <v>1658</v>
      </c>
      <c r="F85" s="90">
        <v>1706095</v>
      </c>
      <c r="G85" s="91">
        <v>43815</v>
      </c>
      <c r="H85" s="91">
        <v>43817</v>
      </c>
      <c r="I85" s="90">
        <v>2</v>
      </c>
      <c r="J85" s="90">
        <v>2</v>
      </c>
      <c r="K85" s="90" t="s">
        <v>212</v>
      </c>
      <c r="L85" s="90">
        <v>1</v>
      </c>
      <c r="M85" s="99" t="s">
        <v>234</v>
      </c>
      <c r="N85" s="100">
        <v>16200</v>
      </c>
      <c r="O85" s="90" t="s">
        <v>22</v>
      </c>
    </row>
    <row r="86" ht="60.75" spans="4:15">
      <c r="D86" s="89" t="s">
        <v>242</v>
      </c>
      <c r="E86" s="90">
        <v>1670</v>
      </c>
      <c r="F86" s="90">
        <v>1707414</v>
      </c>
      <c r="G86" s="91">
        <v>43820</v>
      </c>
      <c r="H86" s="91">
        <v>43825</v>
      </c>
      <c r="I86" s="90">
        <v>5</v>
      </c>
      <c r="J86" s="90">
        <v>3</v>
      </c>
      <c r="K86" s="90" t="s">
        <v>212</v>
      </c>
      <c r="L86" s="90">
        <v>1</v>
      </c>
      <c r="M86" s="99" t="s">
        <v>234</v>
      </c>
      <c r="N86" s="100">
        <v>55500</v>
      </c>
      <c r="O86" s="90" t="s">
        <v>22</v>
      </c>
    </row>
    <row r="87" ht="60.75" spans="4:15">
      <c r="D87" s="92" t="s">
        <v>243</v>
      </c>
      <c r="E87" s="90">
        <v>1712</v>
      </c>
      <c r="F87" s="90">
        <v>1709614</v>
      </c>
      <c r="G87" s="91">
        <v>43819</v>
      </c>
      <c r="H87" s="91">
        <v>43822</v>
      </c>
      <c r="I87" s="90">
        <v>3</v>
      </c>
      <c r="J87" s="90">
        <v>4</v>
      </c>
      <c r="K87" s="90" t="s">
        <v>212</v>
      </c>
      <c r="L87" s="90">
        <v>2</v>
      </c>
      <c r="M87" s="99" t="s">
        <v>234</v>
      </c>
      <c r="N87" s="100">
        <v>48600</v>
      </c>
      <c r="O87" s="90" t="s">
        <v>22</v>
      </c>
    </row>
    <row r="88" ht="60.75" spans="4:15">
      <c r="D88" s="92" t="s">
        <v>244</v>
      </c>
      <c r="E88" s="90">
        <v>1709</v>
      </c>
      <c r="F88" s="90">
        <v>1708611</v>
      </c>
      <c r="G88" s="91">
        <v>43851</v>
      </c>
      <c r="H88" s="91">
        <v>43853</v>
      </c>
      <c r="I88" s="90">
        <v>2</v>
      </c>
      <c r="J88" s="90">
        <v>4</v>
      </c>
      <c r="K88" s="90" t="s">
        <v>212</v>
      </c>
      <c r="L88" s="90">
        <v>2</v>
      </c>
      <c r="M88" s="99" t="s">
        <v>234</v>
      </c>
      <c r="N88" s="100">
        <v>32400</v>
      </c>
      <c r="O88" s="90" t="s">
        <v>22</v>
      </c>
    </row>
    <row r="89" ht="60.75" spans="4:15">
      <c r="D89" s="89" t="s">
        <v>245</v>
      </c>
      <c r="E89" s="90">
        <v>1740</v>
      </c>
      <c r="F89" s="90">
        <v>1712822</v>
      </c>
      <c r="G89" s="91">
        <v>43836</v>
      </c>
      <c r="H89" s="91">
        <v>43839</v>
      </c>
      <c r="I89" s="90">
        <v>3</v>
      </c>
      <c r="J89" s="90">
        <v>2</v>
      </c>
      <c r="K89" s="90" t="s">
        <v>212</v>
      </c>
      <c r="L89" s="90">
        <v>1</v>
      </c>
      <c r="M89" s="99" t="s">
        <v>234</v>
      </c>
      <c r="N89" s="100">
        <v>24300</v>
      </c>
      <c r="O89" s="90" t="s">
        <v>22</v>
      </c>
    </row>
    <row r="90" ht="60.75" spans="4:15">
      <c r="D90" s="89" t="s">
        <v>246</v>
      </c>
      <c r="E90" s="90">
        <v>1741</v>
      </c>
      <c r="F90" s="90">
        <v>1711820</v>
      </c>
      <c r="G90" s="91">
        <v>43864</v>
      </c>
      <c r="H90" s="91">
        <v>43865</v>
      </c>
      <c r="I90" s="90">
        <v>1</v>
      </c>
      <c r="J90" s="90">
        <v>2</v>
      </c>
      <c r="K90" s="90" t="s">
        <v>212</v>
      </c>
      <c r="L90" s="90">
        <v>1</v>
      </c>
      <c r="M90" s="99" t="s">
        <v>247</v>
      </c>
      <c r="N90" s="100">
        <v>13200</v>
      </c>
      <c r="O90" s="90" t="s">
        <v>22</v>
      </c>
    </row>
    <row r="91" ht="60.75" spans="4:15">
      <c r="D91" s="89" t="s">
        <v>246</v>
      </c>
      <c r="E91" s="90">
        <v>1741</v>
      </c>
      <c r="F91" s="90">
        <v>1711820</v>
      </c>
      <c r="G91" s="91">
        <v>43865</v>
      </c>
      <c r="H91" s="91">
        <v>43868</v>
      </c>
      <c r="I91" s="90">
        <v>3</v>
      </c>
      <c r="J91" s="90">
        <v>2</v>
      </c>
      <c r="K91" s="90" t="s">
        <v>212</v>
      </c>
      <c r="L91" s="90">
        <v>1</v>
      </c>
      <c r="M91" s="99" t="s">
        <v>234</v>
      </c>
      <c r="N91" s="100">
        <v>24300</v>
      </c>
      <c r="O91" s="90" t="s">
        <v>22</v>
      </c>
    </row>
    <row r="92" ht="60.75" spans="4:15">
      <c r="D92" s="89" t="s">
        <v>248</v>
      </c>
      <c r="E92" s="90">
        <v>1770</v>
      </c>
      <c r="F92" s="90">
        <v>1715364</v>
      </c>
      <c r="G92" s="91">
        <v>43848</v>
      </c>
      <c r="H92" s="91">
        <v>43853</v>
      </c>
      <c r="I92" s="90">
        <v>5</v>
      </c>
      <c r="J92" s="90">
        <v>2</v>
      </c>
      <c r="K92" s="90" t="s">
        <v>212</v>
      </c>
      <c r="L92" s="90">
        <v>1</v>
      </c>
      <c r="M92" s="99" t="s">
        <v>234</v>
      </c>
      <c r="N92" s="100">
        <v>40500</v>
      </c>
      <c r="O92" s="90" t="s">
        <v>22</v>
      </c>
    </row>
    <row r="93" ht="24" spans="4:15">
      <c r="D93" s="93"/>
      <c r="E93" s="94"/>
      <c r="F93" s="94"/>
      <c r="G93" s="94"/>
      <c r="H93" s="94"/>
      <c r="I93" s="94"/>
      <c r="J93" s="94"/>
      <c r="K93" s="94"/>
      <c r="L93" s="94"/>
      <c r="M93" s="101" t="s">
        <v>249</v>
      </c>
      <c r="N93" s="101">
        <f>SUM(N83:N92)</f>
        <v>433200</v>
      </c>
      <c r="O93" s="94"/>
    </row>
    <row r="94" ht="47.25" spans="4:15">
      <c r="D94" s="95"/>
      <c r="E94"/>
      <c r="F94"/>
      <c r="G94"/>
      <c r="H94"/>
      <c r="I94"/>
      <c r="J94"/>
      <c r="K94"/>
      <c r="L94"/>
      <c r="M94" s="101" t="s">
        <v>250</v>
      </c>
      <c r="N94" s="101">
        <v>-600000</v>
      </c>
      <c r="O94"/>
    </row>
    <row r="95" ht="24" spans="13:14">
      <c r="M95" s="101" t="s">
        <v>251</v>
      </c>
      <c r="N95" s="101">
        <f>N93+N94+N79</f>
        <v>-9504</v>
      </c>
    </row>
  </sheetData>
  <mergeCells count="7">
    <mergeCell ref="M34:N34"/>
    <mergeCell ref="A35:N35"/>
    <mergeCell ref="M37:N37"/>
    <mergeCell ref="M41:N41"/>
    <mergeCell ref="N42:O42"/>
    <mergeCell ref="N43:O43"/>
    <mergeCell ref="O34:O39"/>
  </mergeCells>
  <conditionalFormatting sqref="F51:F9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2019-09-10T08:13:00Z</dcterms:created>
  <dcterms:modified xsi:type="dcterms:W3CDTF">2019-12-18T02:58:34Z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