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3" sheetId="3" r:id="rId1"/>
  </sheets>
  <calcPr calcId="144525" calcCompleted="0" calcOnSave="0"/>
</workbook>
</file>

<file path=xl/comments1.xml><?xml version="1.0" encoding="utf-8"?>
<comments xmlns="http://schemas.openxmlformats.org/spreadsheetml/2006/main">
  <authors>
    <author>RSVN</author>
  </authors>
  <commentList>
    <comment ref="H44" authorId="0">
      <text>
        <r>
          <rPr>
            <b/>
            <sz val="9"/>
            <rFont val="Tahoma"/>
            <charset val="222"/>
          </rPr>
          <t>RSVN:</t>
        </r>
        <r>
          <rPr>
            <sz val="9"/>
            <rFont val="Tahoma"/>
            <charset val="222"/>
          </rPr>
          <t xml:space="preserve">
Spring Airline Package</t>
        </r>
      </text>
    </comment>
  </commentList>
</comments>
</file>

<file path=xl/sharedStrings.xml><?xml version="1.0" encoding="utf-8"?>
<sst xmlns="http://schemas.openxmlformats.org/spreadsheetml/2006/main" count="133" uniqueCount="68">
  <si>
    <t>No.</t>
  </si>
  <si>
    <t xml:space="preserve">Rate Issued </t>
  </si>
  <si>
    <t>Arrival</t>
  </si>
  <si>
    <t>Departure</t>
  </si>
  <si>
    <t>Booking</t>
  </si>
  <si>
    <t xml:space="preserve">Hotel confirmation </t>
  </si>
  <si>
    <t>Night</t>
  </si>
  <si>
    <t>Rate</t>
  </si>
  <si>
    <t>Unit</t>
  </si>
  <si>
    <t>Room Type</t>
  </si>
  <si>
    <t>Total</t>
  </si>
  <si>
    <t>Payment</t>
  </si>
  <si>
    <t>DM 10010133748</t>
  </si>
  <si>
    <t>Deposited on 27th June 19 by Master Card</t>
  </si>
  <si>
    <t>No.1</t>
  </si>
  <si>
    <t>1DLXD</t>
  </si>
  <si>
    <t>Check out</t>
  </si>
  <si>
    <t>No.2</t>
  </si>
  <si>
    <t>No.3</t>
  </si>
  <si>
    <t>1DGST</t>
  </si>
  <si>
    <t>No.4</t>
  </si>
  <si>
    <t>No.5</t>
  </si>
  <si>
    <t>1DLPT</t>
  </si>
  <si>
    <t>No.6</t>
  </si>
  <si>
    <t>No.7</t>
  </si>
  <si>
    <t>1DGSD</t>
  </si>
  <si>
    <t>No.8</t>
  </si>
  <si>
    <t>No.9</t>
  </si>
  <si>
    <t>No.10</t>
  </si>
  <si>
    <t>No.11</t>
  </si>
  <si>
    <t>1DLPD</t>
  </si>
  <si>
    <t>No.12</t>
  </si>
  <si>
    <t>10010133842-43</t>
  </si>
  <si>
    <t>2DLXD</t>
  </si>
  <si>
    <t>No.13</t>
  </si>
  <si>
    <t>1600/2800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</si>
  <si>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</si>
  <si>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</si>
  <si>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</si>
  <si>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</si>
  <si>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</si>
  <si>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</si>
  <si>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</si>
  <si>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</si>
  <si>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</si>
  <si>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10010134474-76</t>
  </si>
  <si>
    <t>3DLXD</t>
  </si>
  <si>
    <t>No.23</t>
  </si>
  <si>
    <t>No.24</t>
  </si>
  <si>
    <t>No.25</t>
  </si>
  <si>
    <t>10010134834, 947</t>
  </si>
  <si>
    <t>No.26</t>
  </si>
  <si>
    <t>P190929144203589</t>
  </si>
  <si>
    <t>No.27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</si>
  <si>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</si>
  <si>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</si>
  <si>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</si>
  <si>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</si>
  <si>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</si>
  <si>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</si>
  <si>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</si>
  <si>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</si>
  <si>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</si>
  <si>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</si>
  <si>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</si>
  <si>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1MAN</t>
  </si>
  <si>
    <t>P191230114251489</t>
  </si>
  <si>
    <t>已付清，转单结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</si>
</sst>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222"/>
      <scheme val="minor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222"/>
    </font>
    <font>
      <b/>
      <sz val="10.5"/>
      <color rgb="FF333333"/>
      <name val="Helvetica"/>
      <charset val="222"/>
    </font>
    <font>
      <b/>
      <sz val="11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Tahoma"/>
      <charset val="222"/>
    </font>
    <font>
      <b/>
      <sz val="9"/>
      <name val="Tahoma"/>
      <charset val="222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3" borderId="3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3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17" borderId="39" applyNumberFormat="0" applyAlignment="0" applyProtection="0">
      <alignment vertical="center"/>
    </xf>
    <xf numFmtId="0" fontId="22" fillId="17" borderId="33" applyNumberFormat="0" applyAlignment="0" applyProtection="0">
      <alignment vertical="center"/>
    </xf>
    <xf numFmtId="0" fontId="24" fillId="19" borderId="3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4" fillId="0" borderId="17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14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4" fontId="4" fillId="0" borderId="20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/>
    </xf>
    <xf numFmtId="14" fontId="4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14" fontId="6" fillId="0" borderId="22" xfId="0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4" fontId="6" fillId="0" borderId="7" xfId="0" applyNumberFormat="1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14" fontId="5" fillId="2" borderId="22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14" fontId="6" fillId="0" borderId="21" xfId="0" applyNumberFormat="1" applyFont="1" applyFill="1" applyBorder="1" applyAlignment="1">
      <alignment horizontal="center" vertical="center"/>
    </xf>
    <xf numFmtId="14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4" fontId="5" fillId="2" borderId="19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14" fontId="6" fillId="0" borderId="21" xfId="0" applyNumberFormat="1" applyFont="1" applyFill="1" applyBorder="1" applyAlignment="1">
      <alignment vertical="center"/>
    </xf>
    <xf numFmtId="14" fontId="5" fillId="0" borderId="14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14" fontId="6" fillId="0" borderId="24" xfId="0" applyNumberFormat="1" applyFont="1" applyFill="1" applyBorder="1" applyAlignment="1">
      <alignment vertical="center"/>
    </xf>
    <xf numFmtId="14" fontId="5" fillId="0" borderId="19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1" fillId="2" borderId="25" xfId="0" applyFont="1" applyFill="1" applyBorder="1"/>
    <xf numFmtId="176" fontId="1" fillId="2" borderId="7" xfId="8" applyFont="1" applyFill="1" applyBorder="1" applyAlignment="1">
      <alignment horizontal="center"/>
    </xf>
    <xf numFmtId="0" fontId="1" fillId="2" borderId="26" xfId="0" applyFont="1" applyFill="1" applyBorder="1"/>
    <xf numFmtId="0" fontId="8" fillId="0" borderId="0" xfId="0" applyFont="1"/>
    <xf numFmtId="176" fontId="1" fillId="2" borderId="11" xfId="8" applyFont="1" applyFill="1" applyBorder="1" applyAlignment="1">
      <alignment horizontal="center"/>
    </xf>
    <xf numFmtId="0" fontId="1" fillId="2" borderId="27" xfId="0" applyFont="1" applyFill="1" applyBorder="1"/>
    <xf numFmtId="176" fontId="1" fillId="2" borderId="14" xfId="8" applyFont="1" applyFill="1" applyBorder="1" applyAlignment="1">
      <alignment horizontal="center"/>
    </xf>
    <xf numFmtId="0" fontId="1" fillId="2" borderId="28" xfId="0" applyFont="1" applyFill="1" applyBorder="1"/>
    <xf numFmtId="176" fontId="1" fillId="2" borderId="16" xfId="8" applyFont="1" applyFill="1" applyBorder="1" applyAlignment="1">
      <alignment horizontal="center"/>
    </xf>
    <xf numFmtId="0" fontId="1" fillId="2" borderId="29" xfId="0" applyFont="1" applyFill="1" applyBorder="1"/>
    <xf numFmtId="176" fontId="1" fillId="2" borderId="19" xfId="8" applyFont="1" applyFill="1" applyBorder="1" applyAlignment="1">
      <alignment horizontal="center"/>
    </xf>
    <xf numFmtId="0" fontId="1" fillId="2" borderId="30" xfId="0" applyFont="1" applyFill="1" applyBorder="1"/>
    <xf numFmtId="0" fontId="9" fillId="0" borderId="0" xfId="0" applyFont="1"/>
    <xf numFmtId="0" fontId="10" fillId="0" borderId="0" xfId="0" applyFont="1"/>
    <xf numFmtId="176" fontId="1" fillId="0" borderId="0" xfId="8" applyFont="1" applyAlignment="1">
      <alignment horizontal="center"/>
    </xf>
    <xf numFmtId="176" fontId="5" fillId="2" borderId="11" xfId="8" applyFont="1" applyFill="1" applyBorder="1" applyAlignment="1">
      <alignment horizontal="center"/>
    </xf>
    <xf numFmtId="0" fontId="5" fillId="2" borderId="28" xfId="0" applyFont="1" applyFill="1" applyBorder="1" applyAlignment="1"/>
    <xf numFmtId="0" fontId="5" fillId="2" borderId="27" xfId="0" applyFont="1" applyFill="1" applyBorder="1" applyAlignment="1"/>
    <xf numFmtId="176" fontId="5" fillId="2" borderId="22" xfId="8" applyFont="1" applyFill="1" applyBorder="1" applyAlignment="1">
      <alignment horizontal="center"/>
    </xf>
    <xf numFmtId="176" fontId="5" fillId="2" borderId="14" xfId="8" applyFont="1" applyFill="1" applyBorder="1" applyAlignment="1">
      <alignment horizontal="center"/>
    </xf>
    <xf numFmtId="176" fontId="5" fillId="2" borderId="19" xfId="8" applyFont="1" applyFill="1" applyBorder="1" applyAlignment="1">
      <alignment horizontal="center"/>
    </xf>
    <xf numFmtId="176" fontId="5" fillId="0" borderId="14" xfId="8" applyFont="1" applyFill="1" applyBorder="1" applyAlignment="1">
      <alignment horizontal="center"/>
    </xf>
    <xf numFmtId="0" fontId="5" fillId="0" borderId="28" xfId="0" applyFont="1" applyFill="1" applyBorder="1" applyAlignment="1"/>
    <xf numFmtId="176" fontId="5" fillId="0" borderId="19" xfId="8" applyFont="1" applyFill="1" applyBorder="1" applyAlignment="1">
      <alignment horizontal="center"/>
    </xf>
    <xf numFmtId="176" fontId="11" fillId="0" borderId="19" xfId="8" applyFont="1" applyFill="1" applyBorder="1" applyAlignment="1">
      <alignment horizontal="center"/>
    </xf>
    <xf numFmtId="0" fontId="5" fillId="0" borderId="30" xfId="0" applyFont="1" applyFill="1" applyBorder="1" applyAlignment="1"/>
    <xf numFmtId="0" fontId="9" fillId="3" borderId="3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9"/>
  <sheetViews>
    <sheetView tabSelected="1" topLeftCell="A28" workbookViewId="0">
      <selection activeCell="K54" sqref="K54"/>
    </sheetView>
  </sheetViews>
  <sheetFormatPr defaultColWidth="9" defaultRowHeight="15"/>
  <cols>
    <col min="1" max="1" width="9.125" style="3" customWidth="1"/>
    <col min="2" max="2" width="10.75" style="3" customWidth="1"/>
    <col min="3" max="3" width="20.125" style="3" customWidth="1"/>
    <col min="4" max="4" width="16.375" style="3" customWidth="1"/>
    <col min="5" max="5" width="15.25" style="3" customWidth="1"/>
    <col min="6" max="6" width="16.375" style="3" customWidth="1"/>
    <col min="7" max="10" width="9.625" style="3" customWidth="1"/>
    <col min="11" max="11" width="18" style="3" customWidth="1"/>
    <col min="12" max="12" width="12.875" style="1" customWidth="1"/>
    <col min="13" max="13" width="8.625" style="3" customWidth="1"/>
    <col min="14" max="14" width="21.125" style="3" customWidth="1"/>
    <col min="15" max="16384" width="9" style="3"/>
  </cols>
  <sheetData>
    <row r="1" ht="15.75" spans="1:1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64"/>
    </row>
    <row r="2" spans="1:14">
      <c r="A2" s="8"/>
      <c r="B2" s="9"/>
      <c r="C2" s="10"/>
      <c r="D2" s="11"/>
      <c r="E2" s="11"/>
      <c r="F2" s="12" t="s">
        <v>12</v>
      </c>
      <c r="G2" s="12"/>
      <c r="H2" s="11" t="s">
        <v>13</v>
      </c>
      <c r="I2" s="11"/>
      <c r="J2" s="11"/>
      <c r="K2" s="11"/>
      <c r="L2" s="65">
        <v>250000</v>
      </c>
      <c r="M2" s="66"/>
      <c r="N2" s="67"/>
    </row>
    <row r="3" s="1" customFormat="1" spans="1:13">
      <c r="A3" s="13" t="s">
        <v>14</v>
      </c>
      <c r="B3" s="14">
        <v>43643</v>
      </c>
      <c r="C3" s="15">
        <v>43645</v>
      </c>
      <c r="D3" s="16">
        <v>43649</v>
      </c>
      <c r="E3" s="17">
        <v>1529882</v>
      </c>
      <c r="F3" s="17">
        <v>10010133750</v>
      </c>
      <c r="G3" s="17">
        <f t="shared" ref="G3:G30" si="0">D3-C3</f>
        <v>4</v>
      </c>
      <c r="H3" s="17">
        <v>1600</v>
      </c>
      <c r="I3" s="17">
        <v>1</v>
      </c>
      <c r="J3" s="17" t="s">
        <v>15</v>
      </c>
      <c r="K3" s="68">
        <v>6400</v>
      </c>
      <c r="L3" s="68">
        <f>L2-K3</f>
        <v>243600</v>
      </c>
      <c r="M3" s="69" t="s">
        <v>16</v>
      </c>
    </row>
    <row r="4" s="1" customFormat="1" spans="1:13">
      <c r="A4" s="13" t="s">
        <v>17</v>
      </c>
      <c r="B4" s="18"/>
      <c r="C4" s="15">
        <v>43650</v>
      </c>
      <c r="D4" s="16">
        <v>43655</v>
      </c>
      <c r="E4" s="17">
        <v>1544236</v>
      </c>
      <c r="F4" s="17">
        <v>10010133826</v>
      </c>
      <c r="G4" s="17">
        <f t="shared" si="0"/>
        <v>5</v>
      </c>
      <c r="H4" s="17">
        <v>1600</v>
      </c>
      <c r="I4" s="17">
        <v>1</v>
      </c>
      <c r="J4" s="17" t="s">
        <v>15</v>
      </c>
      <c r="K4" s="68">
        <v>8000</v>
      </c>
      <c r="L4" s="68">
        <f ca="1" t="shared" ref="L4:L28" si="1">L3-K4</f>
        <v>235600</v>
      </c>
      <c r="M4" s="69" t="s">
        <v>16</v>
      </c>
    </row>
    <row r="5" spans="1:15">
      <c r="A5" s="13" t="s">
        <v>18</v>
      </c>
      <c r="B5" s="18"/>
      <c r="C5" s="15">
        <v>43654</v>
      </c>
      <c r="D5" s="16">
        <v>43657</v>
      </c>
      <c r="E5" s="17">
        <v>1505405</v>
      </c>
      <c r="F5" s="17">
        <v>10010133752</v>
      </c>
      <c r="G5" s="17">
        <f t="shared" si="0"/>
        <v>3</v>
      </c>
      <c r="H5" s="17">
        <v>2150</v>
      </c>
      <c r="I5" s="17">
        <v>1</v>
      </c>
      <c r="J5" s="17" t="s">
        <v>19</v>
      </c>
      <c r="K5" s="68">
        <v>6450</v>
      </c>
      <c r="L5" s="68">
        <f ca="1" t="shared" si="1"/>
        <v>229150</v>
      </c>
      <c r="M5" s="69" t="s">
        <v>16</v>
      </c>
      <c r="N5" s="1"/>
      <c r="O5" s="1"/>
    </row>
    <row r="6" spans="1:15">
      <c r="A6" s="13" t="s">
        <v>20</v>
      </c>
      <c r="B6" s="18"/>
      <c r="C6" s="15">
        <v>43654</v>
      </c>
      <c r="D6" s="16">
        <v>43657</v>
      </c>
      <c r="E6" s="17">
        <v>1505484</v>
      </c>
      <c r="F6" s="17">
        <v>10010133756</v>
      </c>
      <c r="G6" s="17">
        <f t="shared" si="0"/>
        <v>3</v>
      </c>
      <c r="H6" s="17">
        <v>1600</v>
      </c>
      <c r="I6" s="17">
        <v>1</v>
      </c>
      <c r="J6" s="17" t="s">
        <v>15</v>
      </c>
      <c r="K6" s="68">
        <v>4800</v>
      </c>
      <c r="L6" s="68">
        <f ca="1" t="shared" si="1"/>
        <v>224350</v>
      </c>
      <c r="M6" s="69" t="s">
        <v>16</v>
      </c>
      <c r="N6" s="1"/>
      <c r="O6" s="1"/>
    </row>
    <row r="7" spans="1:15">
      <c r="A7" s="13" t="s">
        <v>21</v>
      </c>
      <c r="B7" s="18"/>
      <c r="C7" s="15">
        <v>43654</v>
      </c>
      <c r="D7" s="16">
        <v>43657</v>
      </c>
      <c r="E7" s="17">
        <v>1505400</v>
      </c>
      <c r="F7" s="17">
        <v>10010133772</v>
      </c>
      <c r="G7" s="17">
        <f t="shared" si="0"/>
        <v>3</v>
      </c>
      <c r="H7" s="17">
        <v>1800</v>
      </c>
      <c r="I7" s="17">
        <v>1</v>
      </c>
      <c r="J7" s="17" t="s">
        <v>22</v>
      </c>
      <c r="K7" s="68">
        <v>5400</v>
      </c>
      <c r="L7" s="68">
        <f ca="1" t="shared" si="1"/>
        <v>218950</v>
      </c>
      <c r="M7" s="69" t="s">
        <v>16</v>
      </c>
      <c r="N7" s="1"/>
      <c r="O7" s="1"/>
    </row>
    <row r="8" spans="1:15">
      <c r="A8" s="13" t="s">
        <v>23</v>
      </c>
      <c r="B8" s="18"/>
      <c r="C8" s="15">
        <v>43654</v>
      </c>
      <c r="D8" s="16">
        <v>43657</v>
      </c>
      <c r="E8" s="17">
        <v>1505369</v>
      </c>
      <c r="F8" s="17">
        <v>10010133784</v>
      </c>
      <c r="G8" s="17">
        <f t="shared" si="0"/>
        <v>3</v>
      </c>
      <c r="H8" s="17">
        <v>2150</v>
      </c>
      <c r="I8" s="17">
        <v>1</v>
      </c>
      <c r="J8" s="17" t="s">
        <v>19</v>
      </c>
      <c r="K8" s="68">
        <v>6450</v>
      </c>
      <c r="L8" s="68">
        <f ca="1" t="shared" si="1"/>
        <v>212500</v>
      </c>
      <c r="M8" s="69" t="s">
        <v>16</v>
      </c>
      <c r="N8" s="1"/>
      <c r="O8" s="1"/>
    </row>
    <row r="9" spans="1:15">
      <c r="A9" s="13" t="s">
        <v>24</v>
      </c>
      <c r="B9" s="18"/>
      <c r="C9" s="15">
        <v>43654</v>
      </c>
      <c r="D9" s="16">
        <v>43657</v>
      </c>
      <c r="E9" s="17">
        <v>1542276</v>
      </c>
      <c r="F9" s="17">
        <v>10010133802</v>
      </c>
      <c r="G9" s="17">
        <f t="shared" si="0"/>
        <v>3</v>
      </c>
      <c r="H9" s="17">
        <v>2150</v>
      </c>
      <c r="I9" s="17">
        <v>1</v>
      </c>
      <c r="J9" s="17" t="s">
        <v>25</v>
      </c>
      <c r="K9" s="68">
        <v>6450</v>
      </c>
      <c r="L9" s="68">
        <f ca="1" t="shared" si="1"/>
        <v>206050</v>
      </c>
      <c r="M9" s="69" t="s">
        <v>16</v>
      </c>
      <c r="N9" s="1"/>
      <c r="O9" s="1"/>
    </row>
    <row r="10" spans="1:15">
      <c r="A10" s="13" t="s">
        <v>26</v>
      </c>
      <c r="B10" s="18"/>
      <c r="C10" s="15">
        <v>43654</v>
      </c>
      <c r="D10" s="16">
        <v>43657</v>
      </c>
      <c r="E10" s="17">
        <v>1505673</v>
      </c>
      <c r="F10" s="17">
        <v>10010133818</v>
      </c>
      <c r="G10" s="17">
        <f t="shared" si="0"/>
        <v>3</v>
      </c>
      <c r="H10" s="17">
        <v>2150</v>
      </c>
      <c r="I10" s="17">
        <v>1</v>
      </c>
      <c r="J10" s="17" t="s">
        <v>19</v>
      </c>
      <c r="K10" s="68">
        <v>6450</v>
      </c>
      <c r="L10" s="68">
        <f ca="1" t="shared" si="1"/>
        <v>199600</v>
      </c>
      <c r="M10" s="69" t="s">
        <v>16</v>
      </c>
      <c r="N10" s="1"/>
      <c r="O10" s="1"/>
    </row>
    <row r="11" spans="1:15">
      <c r="A11" s="13" t="s">
        <v>27</v>
      </c>
      <c r="B11" s="18"/>
      <c r="C11" s="15">
        <v>43656</v>
      </c>
      <c r="D11" s="16">
        <v>43658</v>
      </c>
      <c r="E11" s="17">
        <v>1524866</v>
      </c>
      <c r="F11" s="17">
        <v>10010133817</v>
      </c>
      <c r="G11" s="17">
        <f t="shared" si="0"/>
        <v>2</v>
      </c>
      <c r="H11" s="17">
        <v>1800</v>
      </c>
      <c r="I11" s="17">
        <v>1</v>
      </c>
      <c r="J11" s="17" t="s">
        <v>22</v>
      </c>
      <c r="K11" s="68">
        <v>3600</v>
      </c>
      <c r="L11" s="68">
        <f ca="1" t="shared" si="1"/>
        <v>196000</v>
      </c>
      <c r="M11" s="69" t="s">
        <v>16</v>
      </c>
      <c r="N11" s="1"/>
      <c r="O11" s="1"/>
    </row>
    <row r="12" spans="1:15">
      <c r="A12" s="13" t="s">
        <v>28</v>
      </c>
      <c r="B12" s="18"/>
      <c r="C12" s="15">
        <v>43653</v>
      </c>
      <c r="D12" s="16">
        <v>43659</v>
      </c>
      <c r="E12" s="17">
        <v>1544438</v>
      </c>
      <c r="F12" s="17">
        <v>10010133833</v>
      </c>
      <c r="G12" s="17">
        <f t="shared" si="0"/>
        <v>6</v>
      </c>
      <c r="H12" s="17">
        <v>2150</v>
      </c>
      <c r="I12" s="17">
        <v>1</v>
      </c>
      <c r="J12" s="17" t="s">
        <v>19</v>
      </c>
      <c r="K12" s="68">
        <v>12900</v>
      </c>
      <c r="L12" s="68">
        <f ca="1" t="shared" si="1"/>
        <v>183100</v>
      </c>
      <c r="M12" s="69" t="s">
        <v>16</v>
      </c>
      <c r="N12" s="1"/>
      <c r="O12" s="1"/>
    </row>
    <row r="13" spans="1:15">
      <c r="A13" s="13" t="s">
        <v>29</v>
      </c>
      <c r="B13" s="18"/>
      <c r="C13" s="15">
        <v>43657</v>
      </c>
      <c r="D13" s="16">
        <v>43660</v>
      </c>
      <c r="E13" s="17">
        <v>1550021</v>
      </c>
      <c r="F13" s="17">
        <v>10010133894</v>
      </c>
      <c r="G13" s="17">
        <f t="shared" si="0"/>
        <v>3</v>
      </c>
      <c r="H13" s="17">
        <v>1800</v>
      </c>
      <c r="I13" s="17">
        <v>1</v>
      </c>
      <c r="J13" s="17" t="s">
        <v>30</v>
      </c>
      <c r="K13" s="68">
        <v>5400</v>
      </c>
      <c r="L13" s="68">
        <f ca="1" t="shared" si="1"/>
        <v>177700</v>
      </c>
      <c r="M13" s="69" t="s">
        <v>16</v>
      </c>
      <c r="N13" s="1"/>
      <c r="O13" s="1"/>
    </row>
    <row r="14" s="2" customFormat="1" spans="1:15">
      <c r="A14" s="13" t="s">
        <v>31</v>
      </c>
      <c r="B14" s="18"/>
      <c r="C14" s="15">
        <v>43660</v>
      </c>
      <c r="D14" s="16">
        <v>43662</v>
      </c>
      <c r="E14" s="17">
        <v>1510835</v>
      </c>
      <c r="F14" s="17" t="s">
        <v>32</v>
      </c>
      <c r="G14" s="17">
        <f t="shared" si="0"/>
        <v>2</v>
      </c>
      <c r="H14" s="17">
        <v>1600</v>
      </c>
      <c r="I14" s="17">
        <v>2</v>
      </c>
      <c r="J14" s="17" t="s">
        <v>33</v>
      </c>
      <c r="K14" s="68">
        <v>6400</v>
      </c>
      <c r="L14" s="68">
        <f ca="1" t="shared" si="1"/>
        <v>171300</v>
      </c>
      <c r="M14" s="69" t="s">
        <v>16</v>
      </c>
      <c r="N14" s="1"/>
      <c r="O14" s="1"/>
    </row>
    <row r="15" spans="1:15">
      <c r="A15" s="13" t="s">
        <v>34</v>
      </c>
      <c r="B15" s="18"/>
      <c r="C15" s="15">
        <v>43659</v>
      </c>
      <c r="D15" s="16">
        <v>43663</v>
      </c>
      <c r="E15" s="17">
        <v>1537576</v>
      </c>
      <c r="F15" s="17">
        <v>10010133837</v>
      </c>
      <c r="G15" s="17">
        <f t="shared" si="0"/>
        <v>4</v>
      </c>
      <c r="H15" s="17" t="s">
        <v>35</v>
      </c>
      <c r="I15" s="17">
        <v>1</v>
      </c>
      <c r="J15" s="17" t="s">
        <v>15</v>
      </c>
      <c r="K15" s="68">
        <v>7600</v>
      </c>
      <c r="L15" s="68">
        <f ca="1" t="shared" si="1"/>
        <v>163700</v>
      </c>
      <c r="M15" s="69" t="s">
        <v>16</v>
      </c>
      <c r="N15" s="1"/>
      <c r="O15" s="1"/>
    </row>
    <row r="16" spans="1:15">
      <c r="A16" s="13" t="s">
        <v>36</v>
      </c>
      <c r="B16" s="18"/>
      <c r="C16" s="15">
        <v>43662</v>
      </c>
      <c r="D16" s="16">
        <v>43664</v>
      </c>
      <c r="E16" s="17">
        <v>1535117</v>
      </c>
      <c r="F16" s="17">
        <v>10010133783</v>
      </c>
      <c r="G16" s="17">
        <f t="shared" si="0"/>
        <v>2</v>
      </c>
      <c r="H16" s="17">
        <v>2800</v>
      </c>
      <c r="I16" s="17">
        <v>1</v>
      </c>
      <c r="J16" s="17" t="s">
        <v>15</v>
      </c>
      <c r="K16" s="68">
        <v>5600</v>
      </c>
      <c r="L16" s="68">
        <f ca="1" t="shared" si="1"/>
        <v>158100</v>
      </c>
      <c r="M16" s="69" t="s">
        <v>16</v>
      </c>
      <c r="N16" s="1"/>
      <c r="O16" s="1"/>
    </row>
    <row r="17" spans="1:15">
      <c r="A17" s="13" t="s">
        <v>37</v>
      </c>
      <c r="B17" s="18"/>
      <c r="C17" s="15">
        <v>43694</v>
      </c>
      <c r="D17" s="16">
        <v>43698</v>
      </c>
      <c r="E17" s="17">
        <v>1524303</v>
      </c>
      <c r="F17" s="17">
        <v>10010133861</v>
      </c>
      <c r="G17" s="17">
        <f t="shared" si="0"/>
        <v>4</v>
      </c>
      <c r="H17" s="17">
        <v>2800</v>
      </c>
      <c r="I17" s="17">
        <v>1</v>
      </c>
      <c r="J17" s="17" t="s">
        <v>15</v>
      </c>
      <c r="K17" s="68">
        <v>11200</v>
      </c>
      <c r="L17" s="68">
        <f ca="1" t="shared" si="1"/>
        <v>146900</v>
      </c>
      <c r="M17" s="69" t="s">
        <v>16</v>
      </c>
      <c r="N17" s="1"/>
      <c r="O17" s="1"/>
    </row>
    <row r="18" spans="1:15">
      <c r="A18" s="13" t="s">
        <v>38</v>
      </c>
      <c r="B18" s="18"/>
      <c r="C18" s="15">
        <v>43694</v>
      </c>
      <c r="D18" s="16">
        <v>43698</v>
      </c>
      <c r="E18" s="17">
        <v>1524321</v>
      </c>
      <c r="F18" s="17">
        <v>10010133878</v>
      </c>
      <c r="G18" s="17">
        <f t="shared" si="0"/>
        <v>4</v>
      </c>
      <c r="H18" s="17">
        <v>2800</v>
      </c>
      <c r="I18" s="17">
        <v>1</v>
      </c>
      <c r="J18" s="17" t="s">
        <v>15</v>
      </c>
      <c r="K18" s="68">
        <v>11200</v>
      </c>
      <c r="L18" s="68">
        <f ca="1" t="shared" si="1"/>
        <v>135700</v>
      </c>
      <c r="M18" s="69" t="s">
        <v>16</v>
      </c>
      <c r="N18" s="1"/>
      <c r="O18" s="1"/>
    </row>
    <row r="19" spans="1:15">
      <c r="A19" s="13" t="s">
        <v>39</v>
      </c>
      <c r="B19" s="18"/>
      <c r="C19" s="15">
        <v>43694</v>
      </c>
      <c r="D19" s="16">
        <v>43698</v>
      </c>
      <c r="E19" s="17">
        <v>1525200</v>
      </c>
      <c r="F19" s="17">
        <v>10010133903</v>
      </c>
      <c r="G19" s="17">
        <f t="shared" si="0"/>
        <v>4</v>
      </c>
      <c r="H19" s="17">
        <v>2800</v>
      </c>
      <c r="I19" s="17">
        <v>1</v>
      </c>
      <c r="J19" s="17" t="s">
        <v>15</v>
      </c>
      <c r="K19" s="68">
        <v>11200</v>
      </c>
      <c r="L19" s="68">
        <f ca="1" t="shared" si="1"/>
        <v>124500</v>
      </c>
      <c r="M19" s="69" t="s">
        <v>16</v>
      </c>
      <c r="N19" s="1"/>
      <c r="O19" s="1"/>
    </row>
    <row r="20" spans="1:15">
      <c r="A20" s="13" t="s">
        <v>40</v>
      </c>
      <c r="B20" s="18"/>
      <c r="C20" s="15">
        <v>43692</v>
      </c>
      <c r="D20" s="16">
        <v>43694</v>
      </c>
      <c r="E20" s="17">
        <v>1540802</v>
      </c>
      <c r="F20" s="17">
        <v>10010133773</v>
      </c>
      <c r="G20" s="17">
        <f t="shared" ref="G20" si="2">D20-C20</f>
        <v>2</v>
      </c>
      <c r="H20" s="17">
        <v>2800</v>
      </c>
      <c r="I20" s="17">
        <v>1</v>
      </c>
      <c r="J20" s="17" t="s">
        <v>15</v>
      </c>
      <c r="K20" s="68">
        <v>5600</v>
      </c>
      <c r="L20" s="68">
        <f ca="1" t="shared" si="1"/>
        <v>118900</v>
      </c>
      <c r="M20" s="69" t="s">
        <v>16</v>
      </c>
      <c r="N20" s="1"/>
      <c r="O20" s="1"/>
    </row>
    <row r="21" ht="15.75" spans="1:15">
      <c r="A21" s="13" t="s">
        <v>41</v>
      </c>
      <c r="B21" s="19"/>
      <c r="C21" s="20">
        <v>43694</v>
      </c>
      <c r="D21" s="21">
        <v>43698</v>
      </c>
      <c r="E21" s="22">
        <v>1524330</v>
      </c>
      <c r="F21" s="22">
        <v>10010133902</v>
      </c>
      <c r="G21" s="22">
        <f t="shared" si="0"/>
        <v>4</v>
      </c>
      <c r="H21" s="22">
        <v>2800</v>
      </c>
      <c r="I21" s="22">
        <v>1</v>
      </c>
      <c r="J21" s="22" t="s">
        <v>15</v>
      </c>
      <c r="K21" s="70">
        <v>11200</v>
      </c>
      <c r="L21" s="70">
        <f ca="1" t="shared" si="1"/>
        <v>107700</v>
      </c>
      <c r="M21" s="71" t="s">
        <v>16</v>
      </c>
      <c r="N21" s="1"/>
      <c r="O21" s="1"/>
    </row>
    <row r="22" spans="1:15">
      <c r="A22" s="23" t="s">
        <v>42</v>
      </c>
      <c r="B22" s="24">
        <v>43657</v>
      </c>
      <c r="C22" s="25">
        <v>43688</v>
      </c>
      <c r="D22" s="25">
        <v>43691</v>
      </c>
      <c r="E22" s="26">
        <v>1555804</v>
      </c>
      <c r="F22" s="26">
        <v>10010134116</v>
      </c>
      <c r="G22" s="26">
        <f t="shared" si="0"/>
        <v>3</v>
      </c>
      <c r="H22" s="26">
        <v>2700</v>
      </c>
      <c r="I22" s="26">
        <v>1</v>
      </c>
      <c r="J22" s="26" t="s">
        <v>30</v>
      </c>
      <c r="K22" s="72">
        <v>8100</v>
      </c>
      <c r="L22" s="72">
        <f ca="1" t="shared" si="1"/>
        <v>99600</v>
      </c>
      <c r="M22" s="73" t="s">
        <v>16</v>
      </c>
      <c r="N22" s="1"/>
      <c r="O22" s="1"/>
    </row>
    <row r="23" spans="1:15">
      <c r="A23" s="27" t="s">
        <v>43</v>
      </c>
      <c r="B23" s="28"/>
      <c r="C23" s="16">
        <v>43694</v>
      </c>
      <c r="D23" s="16">
        <v>43696</v>
      </c>
      <c r="E23" s="17">
        <v>1586456</v>
      </c>
      <c r="F23" s="17">
        <v>10010134473</v>
      </c>
      <c r="G23" s="17">
        <f t="shared" si="0"/>
        <v>2</v>
      </c>
      <c r="H23" s="17">
        <v>2400</v>
      </c>
      <c r="I23" s="17">
        <v>1</v>
      </c>
      <c r="J23" s="17" t="s">
        <v>15</v>
      </c>
      <c r="K23" s="68">
        <v>4800</v>
      </c>
      <c r="L23" s="68">
        <f ca="1" t="shared" si="1"/>
        <v>94800</v>
      </c>
      <c r="M23" s="69" t="s">
        <v>16</v>
      </c>
      <c r="N23" s="1"/>
      <c r="O23" s="1"/>
    </row>
    <row r="24" ht="15.75" spans="1:15">
      <c r="A24" s="27" t="s">
        <v>44</v>
      </c>
      <c r="B24" s="29"/>
      <c r="C24" s="30">
        <v>43694</v>
      </c>
      <c r="D24" s="30">
        <v>43696</v>
      </c>
      <c r="E24" s="31">
        <v>1586451</v>
      </c>
      <c r="F24" s="31" t="s">
        <v>45</v>
      </c>
      <c r="G24" s="31">
        <f t="shared" si="0"/>
        <v>2</v>
      </c>
      <c r="H24" s="31">
        <v>2400</v>
      </c>
      <c r="I24" s="31">
        <v>3</v>
      </c>
      <c r="J24" s="31" t="s">
        <v>46</v>
      </c>
      <c r="K24" s="74">
        <v>14400</v>
      </c>
      <c r="L24" s="74">
        <f ca="1" t="shared" si="1"/>
        <v>80400</v>
      </c>
      <c r="M24" s="75" t="s">
        <v>16</v>
      </c>
      <c r="N24" s="1"/>
      <c r="O24" s="1"/>
    </row>
    <row r="25" spans="1:15">
      <c r="A25" s="27" t="s">
        <v>47</v>
      </c>
      <c r="B25" s="32">
        <v>43658</v>
      </c>
      <c r="C25" s="25">
        <v>43700</v>
      </c>
      <c r="D25" s="25">
        <v>43705</v>
      </c>
      <c r="E25" s="26">
        <v>1585364</v>
      </c>
      <c r="F25" s="26">
        <v>10010134470</v>
      </c>
      <c r="G25" s="26">
        <f t="shared" si="0"/>
        <v>5</v>
      </c>
      <c r="H25" s="26">
        <v>1600</v>
      </c>
      <c r="I25" s="26">
        <v>1</v>
      </c>
      <c r="J25" s="26" t="s">
        <v>15</v>
      </c>
      <c r="K25" s="72">
        <v>8000</v>
      </c>
      <c r="L25" s="72">
        <f ca="1" t="shared" si="1"/>
        <v>72400</v>
      </c>
      <c r="M25" s="73" t="s">
        <v>16</v>
      </c>
      <c r="N25" s="1"/>
      <c r="O25" s="1"/>
    </row>
    <row r="26" spans="1:15">
      <c r="A26" s="27" t="s">
        <v>48</v>
      </c>
      <c r="B26" s="33"/>
      <c r="C26" s="34">
        <v>43717</v>
      </c>
      <c r="D26" s="34">
        <v>43718</v>
      </c>
      <c r="E26" s="11">
        <v>1606204</v>
      </c>
      <c r="F26" s="11">
        <v>10010134845</v>
      </c>
      <c r="G26" s="11">
        <f t="shared" si="0"/>
        <v>1</v>
      </c>
      <c r="H26" s="11">
        <v>1600</v>
      </c>
      <c r="I26" s="11">
        <v>1</v>
      </c>
      <c r="J26" s="11" t="s">
        <v>15</v>
      </c>
      <c r="K26" s="65">
        <v>1600</v>
      </c>
      <c r="L26" s="65">
        <f ca="1" t="shared" si="1"/>
        <v>70800</v>
      </c>
      <c r="M26" s="66" t="s">
        <v>16</v>
      </c>
      <c r="N26" s="1"/>
      <c r="O26" s="1"/>
    </row>
    <row r="27" spans="1:15">
      <c r="A27" s="27" t="s">
        <v>49</v>
      </c>
      <c r="B27" s="33"/>
      <c r="C27" s="21">
        <v>43721</v>
      </c>
      <c r="D27" s="21">
        <v>43723</v>
      </c>
      <c r="E27" s="22">
        <v>1604916</v>
      </c>
      <c r="F27" s="22" t="s">
        <v>50</v>
      </c>
      <c r="G27" s="22">
        <f t="shared" si="0"/>
        <v>2</v>
      </c>
      <c r="H27" s="22">
        <v>1600</v>
      </c>
      <c r="I27" s="22">
        <v>2</v>
      </c>
      <c r="J27" s="22" t="s">
        <v>33</v>
      </c>
      <c r="K27" s="70">
        <v>6400</v>
      </c>
      <c r="L27" s="70">
        <f ca="1" t="shared" si="1"/>
        <v>64400</v>
      </c>
      <c r="M27" s="71" t="s">
        <v>16</v>
      </c>
      <c r="N27" s="1"/>
      <c r="O27" s="1"/>
    </row>
    <row r="28" spans="1:15">
      <c r="A28" s="27" t="s">
        <v>51</v>
      </c>
      <c r="B28" s="35">
        <v>43717</v>
      </c>
      <c r="C28" s="16">
        <v>43724</v>
      </c>
      <c r="D28" s="16">
        <v>43727</v>
      </c>
      <c r="E28" s="17">
        <v>1611054</v>
      </c>
      <c r="F28" s="17">
        <v>10010134910</v>
      </c>
      <c r="G28" s="17">
        <f t="shared" si="0"/>
        <v>3</v>
      </c>
      <c r="H28" s="17">
        <v>1500</v>
      </c>
      <c r="I28" s="17">
        <v>1</v>
      </c>
      <c r="J28" s="17" t="s">
        <v>15</v>
      </c>
      <c r="K28" s="68">
        <f ca="1">H28*G28</f>
        <v>4500</v>
      </c>
      <c r="L28" s="68">
        <f ca="1" t="shared" si="1"/>
        <v>59900</v>
      </c>
      <c r="M28" s="71" t="s">
        <v>16</v>
      </c>
      <c r="N28" s="76" t="s">
        <v>52</v>
      </c>
      <c r="O28" s="77">
        <v>190100</v>
      </c>
    </row>
    <row r="29" spans="1:13">
      <c r="A29" s="36"/>
      <c r="B29" s="37"/>
      <c r="C29" s="38"/>
      <c r="D29" s="38"/>
      <c r="E29" s="36"/>
      <c r="F29" s="36"/>
      <c r="G29" s="39"/>
      <c r="H29" s="36"/>
      <c r="I29" s="36"/>
      <c r="J29" s="36"/>
      <c r="K29" s="78">
        <f ca="1">SUM(K3:K28)</f>
        <v>190100</v>
      </c>
      <c r="L29" s="78"/>
      <c r="M29" s="1"/>
    </row>
    <row r="30" spans="1:13">
      <c r="A30" s="36"/>
      <c r="B30" s="37"/>
      <c r="C30" s="38"/>
      <c r="D30" s="38"/>
      <c r="E30" s="36"/>
      <c r="F30" s="36"/>
      <c r="G30" s="39"/>
      <c r="H30" s="36"/>
      <c r="I30" s="36"/>
      <c r="J30" s="36"/>
      <c r="K30" s="78"/>
      <c r="L30" s="78"/>
      <c r="M30" s="1"/>
    </row>
    <row r="31" spans="1:13">
      <c r="A31" s="36"/>
      <c r="B31" s="37"/>
      <c r="C31" s="38"/>
      <c r="D31" s="38"/>
      <c r="E31" s="36"/>
      <c r="F31" s="36"/>
      <c r="G31" s="39"/>
      <c r="H31" s="36"/>
      <c r="I31" s="36"/>
      <c r="J31" s="36"/>
      <c r="K31" s="78"/>
      <c r="L31" s="78"/>
      <c r="M31" s="1"/>
    </row>
    <row r="32" spans="1:13">
      <c r="A32" s="36"/>
      <c r="B32" s="37"/>
      <c r="C32" s="38"/>
      <c r="D32" s="38"/>
      <c r="E32" s="36"/>
      <c r="F32" s="36"/>
      <c r="G32" s="39"/>
      <c r="H32" s="36"/>
      <c r="I32" s="36"/>
      <c r="J32" s="36"/>
      <c r="K32" s="78"/>
      <c r="L32" s="78"/>
      <c r="M32" s="1"/>
    </row>
    <row r="33" spans="1:13">
      <c r="A33" s="36"/>
      <c r="B33" s="37"/>
      <c r="C33" s="38"/>
      <c r="D33" s="38"/>
      <c r="E33" s="36"/>
      <c r="F33" s="36"/>
      <c r="G33" s="39"/>
      <c r="H33" s="36"/>
      <c r="I33" s="36"/>
      <c r="J33" s="36"/>
      <c r="K33" s="78"/>
      <c r="L33" s="78"/>
      <c r="M33" s="1"/>
    </row>
    <row r="34" spans="1:14">
      <c r="A34" s="36"/>
      <c r="B34" s="37"/>
      <c r="C34" s="38"/>
      <c r="D34" s="38"/>
      <c r="E34" s="36"/>
      <c r="F34" s="36"/>
      <c r="G34" s="39"/>
      <c r="H34" s="36"/>
      <c r="I34" s="36"/>
      <c r="J34" s="36"/>
      <c r="K34" s="78"/>
      <c r="L34" s="78"/>
      <c r="M34" s="1"/>
      <c r="N34" s="67"/>
    </row>
    <row r="35" spans="1:13">
      <c r="A35" s="40" t="s">
        <v>53</v>
      </c>
      <c r="B35" s="41"/>
      <c r="C35" s="42">
        <v>43734</v>
      </c>
      <c r="D35" s="42">
        <v>43739</v>
      </c>
      <c r="E35" s="43">
        <v>1614140</v>
      </c>
      <c r="F35" s="43">
        <v>10010134975</v>
      </c>
      <c r="G35" s="43">
        <f t="shared" ref="G35:G46" si="3">D35-C35</f>
        <v>5</v>
      </c>
      <c r="H35" s="44">
        <v>1500</v>
      </c>
      <c r="I35" s="43">
        <v>1</v>
      </c>
      <c r="J35" s="43" t="s">
        <v>15</v>
      </c>
      <c r="K35" s="79">
        <v>7500</v>
      </c>
      <c r="L35" s="79">
        <v>52400</v>
      </c>
      <c r="M35" s="80" t="s">
        <v>16</v>
      </c>
    </row>
    <row r="36" spans="1:13">
      <c r="A36" s="40" t="s">
        <v>54</v>
      </c>
      <c r="B36" s="45"/>
      <c r="C36" s="42">
        <v>43738</v>
      </c>
      <c r="D36" s="42">
        <v>43739</v>
      </c>
      <c r="E36" s="43">
        <v>1620132</v>
      </c>
      <c r="F36" s="43">
        <v>10010135039</v>
      </c>
      <c r="G36" s="43">
        <f t="shared" si="3"/>
        <v>1</v>
      </c>
      <c r="H36" s="44">
        <v>1500</v>
      </c>
      <c r="I36" s="43">
        <v>1</v>
      </c>
      <c r="J36" s="43" t="s">
        <v>15</v>
      </c>
      <c r="K36" s="79">
        <v>3000</v>
      </c>
      <c r="L36" s="79">
        <v>49400</v>
      </c>
      <c r="M36" s="80" t="s">
        <v>16</v>
      </c>
    </row>
    <row r="37" spans="1:13">
      <c r="A37" s="40" t="s">
        <v>55</v>
      </c>
      <c r="B37" s="46">
        <v>43658</v>
      </c>
      <c r="C37" s="42">
        <v>43738</v>
      </c>
      <c r="D37" s="42">
        <v>43742</v>
      </c>
      <c r="E37" s="43">
        <v>1602877</v>
      </c>
      <c r="F37" s="43">
        <v>10010134774</v>
      </c>
      <c r="G37" s="43">
        <f t="shared" si="3"/>
        <v>4</v>
      </c>
      <c r="H37" s="43">
        <v>1600</v>
      </c>
      <c r="I37" s="43">
        <v>1</v>
      </c>
      <c r="J37" s="43" t="s">
        <v>15</v>
      </c>
      <c r="K37" s="79">
        <v>6400</v>
      </c>
      <c r="L37" s="79">
        <v>43000</v>
      </c>
      <c r="M37" s="80" t="s">
        <v>16</v>
      </c>
    </row>
    <row r="38" spans="1:13">
      <c r="A38" s="40" t="s">
        <v>56</v>
      </c>
      <c r="B38" s="46"/>
      <c r="C38" s="42">
        <v>43742</v>
      </c>
      <c r="D38" s="42">
        <v>43745</v>
      </c>
      <c r="E38" s="43">
        <v>1602955</v>
      </c>
      <c r="F38" s="43">
        <v>10010134779</v>
      </c>
      <c r="G38" s="43">
        <f t="shared" si="3"/>
        <v>3</v>
      </c>
      <c r="H38" s="43">
        <v>1600</v>
      </c>
      <c r="I38" s="43">
        <v>1</v>
      </c>
      <c r="J38" s="43" t="s">
        <v>15</v>
      </c>
      <c r="K38" s="79">
        <v>4800</v>
      </c>
      <c r="L38" s="79">
        <v>38200</v>
      </c>
      <c r="M38" s="80" t="s">
        <v>16</v>
      </c>
    </row>
    <row r="39" spans="1:13">
      <c r="A39" s="40" t="s">
        <v>57</v>
      </c>
      <c r="B39" s="46"/>
      <c r="C39" s="42">
        <v>43750</v>
      </c>
      <c r="D39" s="42">
        <v>43752</v>
      </c>
      <c r="E39" s="43">
        <v>1593924</v>
      </c>
      <c r="F39" s="43">
        <v>10010134569</v>
      </c>
      <c r="G39" s="43">
        <f t="shared" si="3"/>
        <v>2</v>
      </c>
      <c r="H39" s="43">
        <v>1600</v>
      </c>
      <c r="I39" s="43">
        <v>1</v>
      </c>
      <c r="J39" s="43" t="s">
        <v>15</v>
      </c>
      <c r="K39" s="79">
        <v>4800</v>
      </c>
      <c r="L39" s="79">
        <v>33400</v>
      </c>
      <c r="M39" s="81" t="s">
        <v>16</v>
      </c>
    </row>
    <row r="40" spans="1:13">
      <c r="A40" s="40" t="s">
        <v>58</v>
      </c>
      <c r="B40" s="47">
        <v>43717</v>
      </c>
      <c r="C40" s="48">
        <v>43752</v>
      </c>
      <c r="D40" s="48">
        <v>43753</v>
      </c>
      <c r="E40" s="49">
        <v>1618977</v>
      </c>
      <c r="F40" s="49">
        <v>10010135032</v>
      </c>
      <c r="G40" s="49">
        <f t="shared" si="3"/>
        <v>1</v>
      </c>
      <c r="H40" s="50">
        <v>1500</v>
      </c>
      <c r="I40" s="49">
        <v>1</v>
      </c>
      <c r="J40" s="43" t="s">
        <v>15</v>
      </c>
      <c r="K40" s="82">
        <v>1500</v>
      </c>
      <c r="L40" s="79">
        <v>31900</v>
      </c>
      <c r="M40" s="81" t="s">
        <v>16</v>
      </c>
    </row>
    <row r="41" spans="1:13">
      <c r="A41" s="40" t="s">
        <v>59</v>
      </c>
      <c r="B41" s="51"/>
      <c r="C41" s="52">
        <v>43754</v>
      </c>
      <c r="D41" s="52">
        <v>43756</v>
      </c>
      <c r="E41" s="53">
        <v>1618980</v>
      </c>
      <c r="F41" s="53">
        <v>10010135033</v>
      </c>
      <c r="G41" s="53">
        <f t="shared" si="3"/>
        <v>2</v>
      </c>
      <c r="H41" s="54">
        <v>1500</v>
      </c>
      <c r="I41" s="53">
        <v>1</v>
      </c>
      <c r="J41" s="53" t="s">
        <v>15</v>
      </c>
      <c r="K41" s="83">
        <v>3000</v>
      </c>
      <c r="L41" s="79">
        <v>28900</v>
      </c>
      <c r="M41" s="81" t="s">
        <v>16</v>
      </c>
    </row>
    <row r="42" ht="15.75" spans="1:13">
      <c r="A42" s="40" t="s">
        <v>60</v>
      </c>
      <c r="B42" s="51"/>
      <c r="C42" s="55">
        <v>43759</v>
      </c>
      <c r="D42" s="55">
        <v>43760</v>
      </c>
      <c r="E42" s="56">
        <v>1633254</v>
      </c>
      <c r="F42" s="56">
        <v>10010135185</v>
      </c>
      <c r="G42" s="56">
        <f t="shared" si="3"/>
        <v>1</v>
      </c>
      <c r="H42" s="56">
        <v>2150</v>
      </c>
      <c r="I42" s="56">
        <v>1</v>
      </c>
      <c r="J42" s="56" t="s">
        <v>25</v>
      </c>
      <c r="K42" s="84">
        <v>2150</v>
      </c>
      <c r="L42" s="83">
        <v>26750</v>
      </c>
      <c r="M42" s="81" t="s">
        <v>16</v>
      </c>
    </row>
    <row r="43" spans="1:13">
      <c r="A43" s="40" t="s">
        <v>61</v>
      </c>
      <c r="B43" s="57"/>
      <c r="C43" s="52">
        <v>43764</v>
      </c>
      <c r="D43" s="52">
        <v>43766</v>
      </c>
      <c r="E43" s="53">
        <v>1627758</v>
      </c>
      <c r="F43" s="53">
        <v>10010135117</v>
      </c>
      <c r="G43" s="53">
        <f t="shared" si="3"/>
        <v>2</v>
      </c>
      <c r="H43" s="53">
        <v>1600</v>
      </c>
      <c r="I43" s="53">
        <v>1</v>
      </c>
      <c r="J43" s="53" t="s">
        <v>15</v>
      </c>
      <c r="K43" s="83">
        <v>3200</v>
      </c>
      <c r="L43" s="83">
        <v>23550</v>
      </c>
      <c r="M43" s="81" t="s">
        <v>16</v>
      </c>
    </row>
    <row r="44" spans="1:13">
      <c r="A44" s="40" t="s">
        <v>62</v>
      </c>
      <c r="B44" s="57"/>
      <c r="C44" s="52">
        <v>43773</v>
      </c>
      <c r="D44" s="52">
        <v>43775</v>
      </c>
      <c r="E44" s="53">
        <v>1645474</v>
      </c>
      <c r="F44" s="53">
        <v>10010135330</v>
      </c>
      <c r="G44" s="53">
        <f t="shared" si="3"/>
        <v>2</v>
      </c>
      <c r="H44" s="53">
        <v>1400</v>
      </c>
      <c r="I44" s="53">
        <v>1</v>
      </c>
      <c r="J44" s="53" t="s">
        <v>15</v>
      </c>
      <c r="K44" s="83">
        <v>2800</v>
      </c>
      <c r="L44" s="83">
        <v>20750</v>
      </c>
      <c r="M44" s="81" t="s">
        <v>16</v>
      </c>
    </row>
    <row r="45" spans="1:13">
      <c r="A45" s="40" t="s">
        <v>63</v>
      </c>
      <c r="B45" s="57"/>
      <c r="C45" s="58">
        <v>43856</v>
      </c>
      <c r="D45" s="58">
        <v>43859</v>
      </c>
      <c r="E45" s="59">
        <v>1724311</v>
      </c>
      <c r="F45" s="59">
        <v>10010136262</v>
      </c>
      <c r="G45" s="59">
        <f t="shared" si="3"/>
        <v>3</v>
      </c>
      <c r="H45" s="59">
        <v>2200</v>
      </c>
      <c r="I45" s="59">
        <v>1</v>
      </c>
      <c r="J45" s="59" t="s">
        <v>15</v>
      </c>
      <c r="K45" s="85">
        <v>6600</v>
      </c>
      <c r="L45" s="85">
        <f>L44-K45</f>
        <v>14150</v>
      </c>
      <c r="M45" s="86"/>
    </row>
    <row r="46" ht="15.75" spans="1:13">
      <c r="A46" s="60" t="s">
        <v>64</v>
      </c>
      <c r="B46" s="61"/>
      <c r="C46" s="62">
        <v>43863</v>
      </c>
      <c r="D46" s="62">
        <v>43865</v>
      </c>
      <c r="E46" s="63">
        <v>1645280</v>
      </c>
      <c r="F46" s="63">
        <v>10010135320</v>
      </c>
      <c r="G46" s="63">
        <f t="shared" si="3"/>
        <v>2</v>
      </c>
      <c r="H46" s="63">
        <v>7200</v>
      </c>
      <c r="I46" s="63">
        <v>1</v>
      </c>
      <c r="J46" s="63" t="s">
        <v>65</v>
      </c>
      <c r="K46" s="87">
        <v>14400</v>
      </c>
      <c r="L46" s="88">
        <f>L45-K46</f>
        <v>-250</v>
      </c>
      <c r="M46" s="89"/>
    </row>
    <row r="47" ht="15.75" spans="11:11">
      <c r="K47" s="3">
        <f>SUM(K35:K46)</f>
        <v>60150</v>
      </c>
    </row>
    <row r="48" ht="12" customHeight="1" spans="11:11">
      <c r="K48" s="90" t="s">
        <v>66</v>
      </c>
    </row>
    <row r="49" spans="11:11">
      <c r="K49" s="67" t="s">
        <v>67</v>
      </c>
    </row>
  </sheetData>
  <sortState ref="C3:L11">
    <sortCondition ref="C3"/>
  </sortState>
  <mergeCells count="8">
    <mergeCell ref="F2:G2"/>
    <mergeCell ref="H2:K2"/>
    <mergeCell ref="B3:B21"/>
    <mergeCell ref="B22:B24"/>
    <mergeCell ref="B25:B27"/>
    <mergeCell ref="B35:B36"/>
    <mergeCell ref="B37:B39"/>
    <mergeCell ref="B40:B41"/>
  </mergeCells>
  <pageMargins left="0.7" right="0.7" top="0.75" bottom="0.75" header="0.3" footer="0.3"/>
  <pageSetup paperSize="9" scale="64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RSVN</dc:creator>
  <cp:lastModifiedBy>Lucky</cp:lastModifiedBy>
  <dcterms:created xsi:type="dcterms:W3CDTF">2017-10-16T07:57:00Z</dcterms:created>
  <cp:lastPrinted>2019-09-26T03:07:00Z</cp:lastPrinted>
  <dcterms:modified xsi:type="dcterms:W3CDTF">2019-12-30T07:28:25Z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