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<sst xmlns="http://schemas.openxmlformats.org/spreadsheetml/2006/main" count="1417" uniqueCount="920">
  <si>
    <t>CIT Credit card deposit by master card on 07 May 2019 =THB 333,750 for booking made from 01-31 May-2019 (Pay-Buy record)</t>
  </si>
  <si>
    <t>No.</t>
  </si>
  <si>
    <t>Booking No.</t>
  </si>
  <si>
    <t>C/in &amp; C/Out date</t>
  </si>
  <si>
    <t>Total night</t>
  </si>
  <si>
    <t>Guest Name</t>
  </si>
  <si>
    <t>Total Room charge</t>
  </si>
  <si>
    <t>Remark</t>
  </si>
  <si>
    <t>21-22/05/19</t>
  </si>
  <si>
    <t>Lyu Siying and Liu Zhichao</t>
  </si>
  <si>
    <t>21-25/05/19</t>
  </si>
  <si>
    <t>Chu Kuan lai</t>
  </si>
  <si>
    <t>24-25/05/19</t>
  </si>
  <si>
    <t>Liu Zhichao and Lyu Siying</t>
  </si>
  <si>
    <t>03-05/06/19</t>
  </si>
  <si>
    <t>Lee Man,Hei Rebecca and Tai Sze Man</t>
  </si>
  <si>
    <t>10-13/06/19</t>
  </si>
  <si>
    <t>Li Ziliang and Li Shuyao</t>
  </si>
  <si>
    <t>22-24/07/19</t>
  </si>
  <si>
    <t>Cao Tongsheng and Chen Hui</t>
  </si>
  <si>
    <t>LI WEI,ZHANG HUANTIAN,ZHANG CHUNHONG,ZHANG SHUNQI</t>
  </si>
  <si>
    <t>17-20/08/19</t>
  </si>
  <si>
    <t>Kim Boram and Kang Jungho</t>
  </si>
  <si>
    <t>11-16/5/19</t>
  </si>
  <si>
    <t>Wang Bei</t>
  </si>
  <si>
    <t>02-06/08/19</t>
  </si>
  <si>
    <t>Liu Jia</t>
  </si>
  <si>
    <t>Jiahui Xu and Songbin Li</t>
  </si>
  <si>
    <t>02-07/8/19</t>
  </si>
  <si>
    <t>Liu Jia and Li Shaolin</t>
  </si>
  <si>
    <t>15-21/05/19</t>
  </si>
  <si>
    <t>Lei Man and Guo Qi</t>
  </si>
  <si>
    <t>06-07/08/19</t>
  </si>
  <si>
    <t>06-08/08/19</t>
  </si>
  <si>
    <t>Kim Dajeong</t>
  </si>
  <si>
    <t>14-18/05/19</t>
  </si>
  <si>
    <t>Chao Zeng and Minghui Xu</t>
  </si>
  <si>
    <t>14-17/06/19</t>
  </si>
  <si>
    <t>Leung Hiu Man</t>
  </si>
  <si>
    <t>07-08/06/19</t>
  </si>
  <si>
    <t>Qi Shun and Wang Rumeng</t>
  </si>
  <si>
    <t>Ding Jie and Wang Yuxiang</t>
  </si>
  <si>
    <t>20-23/07/19</t>
  </si>
  <si>
    <t>Wee Hong Lim and Siau Yee Chong</t>
  </si>
  <si>
    <t>28-30/05/19</t>
  </si>
  <si>
    <t>Li Li</t>
  </si>
  <si>
    <t>07-09/06/19</t>
  </si>
  <si>
    <t>Liu Chang and Shi Lei</t>
  </si>
  <si>
    <t>15-16/05/19</t>
  </si>
  <si>
    <t>Zhang Zongying</t>
  </si>
  <si>
    <t>19-21/05/19</t>
  </si>
  <si>
    <t>ZHANG JING,SHOULONG JIANG,WEN GAORONG,SHOUYUAN JIANG</t>
  </si>
  <si>
    <t>08-11/06/19</t>
  </si>
  <si>
    <t>Lin Yingyi and Yan Rifeng</t>
  </si>
  <si>
    <t>21-23/05/19</t>
  </si>
  <si>
    <t>Li Xiaotong</t>
  </si>
  <si>
    <t>31/05/19-02/06/19</t>
  </si>
  <si>
    <t>TIPPAYANATE IRADA,TIPPAYANATE SURUSH,TIPPAYANATE PHATCHAREE,TIPPAYANATE SORAWIT</t>
  </si>
  <si>
    <t>30/06/19-02/07/19</t>
  </si>
  <si>
    <t>Huang Peiyun,Huang Peiyi,Su ruichun</t>
  </si>
  <si>
    <t>08-12/06/19</t>
  </si>
  <si>
    <t>Su Lai</t>
  </si>
  <si>
    <t>Zhang Jidan</t>
  </si>
  <si>
    <t>31/05/19-03/06/19</t>
  </si>
  <si>
    <t>Huang chi Ip,Yau Po Yan</t>
  </si>
  <si>
    <t>25-26/07/19</t>
  </si>
  <si>
    <t>Gao Feifei</t>
  </si>
  <si>
    <t>17-19/05/19</t>
  </si>
  <si>
    <t>Zhang Ge, Zou Lu</t>
  </si>
  <si>
    <t>18-21/05/19</t>
  </si>
  <si>
    <t>Zhang Yin, Zheng Danyi</t>
  </si>
  <si>
    <t>08-10/06/19</t>
  </si>
  <si>
    <t>Zhou Li, Liu Jinyang, Liu Shu, Shi Xiaohui</t>
  </si>
  <si>
    <t>Zhou Juanjuan, Liu Kai</t>
  </si>
  <si>
    <t>18-22/06/19</t>
  </si>
  <si>
    <t>Wongsi Katbandit</t>
  </si>
  <si>
    <t>09-14/07/19</t>
  </si>
  <si>
    <t>Wen Jing and Lu Yun</t>
  </si>
  <si>
    <t>13-18/06/19</t>
  </si>
  <si>
    <t>Teng wei and Xiao Li</t>
  </si>
  <si>
    <t>Fu Yixuan and Wu Haiyuan</t>
  </si>
  <si>
    <t>02-08/06/19</t>
  </si>
  <si>
    <t>Yu Shuang</t>
  </si>
  <si>
    <t>23-26/05/19</t>
  </si>
  <si>
    <t>CHEN SHUYI,LI HAOWEI,LONG YANLAN,LI ZHENJIAN,HUANG YUEYING</t>
  </si>
  <si>
    <t>18-19/05/19</t>
  </si>
  <si>
    <t>10-11/06/19</t>
  </si>
  <si>
    <t>Shuai Quanrui,Guo Xin</t>
  </si>
  <si>
    <t>19-20/05/19</t>
  </si>
  <si>
    <t>Liu Hongru, Ren Pengfei</t>
  </si>
  <si>
    <t>24-26/05/19</t>
  </si>
  <si>
    <t>Yang Hengwei and Zheng Qian</t>
  </si>
  <si>
    <t>WANG MIN,CHEN JUAN,CHEN JUN,ZHAO DONGYUAN</t>
  </si>
  <si>
    <t>11-15/06/19</t>
  </si>
  <si>
    <t>Huang Xin</t>
  </si>
  <si>
    <t>Zhou Huan</t>
  </si>
  <si>
    <t>16-18/06/19</t>
  </si>
  <si>
    <t>Peng Manli and Ren Ding</t>
  </si>
  <si>
    <t>20-21/05/19</t>
  </si>
  <si>
    <t>28-31/05/19</t>
  </si>
  <si>
    <t>He Yongshi, He Jianle</t>
  </si>
  <si>
    <t>Lei Man, Guo Qi</t>
  </si>
  <si>
    <t>10-13/07/19</t>
  </si>
  <si>
    <t>Lee Jasmine, Toh Kokpeng</t>
  </si>
  <si>
    <t>Yao Zhirui and Liu Qing</t>
  </si>
  <si>
    <t>27-29/05/19</t>
  </si>
  <si>
    <t>Guo Zichao</t>
  </si>
  <si>
    <t>LUO PINCHAO,LUO LIANMEI,LIANG WEIJIE,LUO CHAOQUN</t>
  </si>
  <si>
    <t>01-03/06/19</t>
  </si>
  <si>
    <t>ZHOU PEIQI,FANG JIALIN</t>
  </si>
  <si>
    <t>05-09/06/19</t>
  </si>
  <si>
    <t>WU GANG,YAN GUOQI</t>
  </si>
  <si>
    <t>25-27/05/19</t>
  </si>
  <si>
    <t>Kim Yoojin and Kang Dayoung</t>
  </si>
  <si>
    <t>30/05/19-04/06/19</t>
  </si>
  <si>
    <t>Liu Siyu</t>
  </si>
  <si>
    <t>04-08/06/19</t>
  </si>
  <si>
    <t>LONG WENPENG,WANG YANG,DAI MING,LIU HANDONG</t>
  </si>
  <si>
    <t>Hung Wei Ting</t>
  </si>
  <si>
    <t>FENG TIAN,LI LINMAO,LI ZUHUI</t>
  </si>
  <si>
    <t>Over =THB1,690</t>
  </si>
  <si>
    <t>19-22/07/19</t>
  </si>
  <si>
    <t>Su Tao and Yang Ting</t>
  </si>
  <si>
    <t>29/07/19-01/08/19</t>
  </si>
  <si>
    <t>Zeng Zheng</t>
  </si>
  <si>
    <t>25-26/05/19</t>
  </si>
  <si>
    <t>Li Dengguang and Hu Yu</t>
  </si>
  <si>
    <t>Pan Deliao and Lai Juncai</t>
  </si>
  <si>
    <t>12-14/06/19</t>
  </si>
  <si>
    <t>Wong ka yan</t>
  </si>
  <si>
    <t>26-27/05/19</t>
  </si>
  <si>
    <t>Lai Juncai</t>
  </si>
  <si>
    <t>20-22/06/19</t>
  </si>
  <si>
    <t>Wei Zhaohui and Zhang Lianli</t>
  </si>
  <si>
    <t>27-28/05/19</t>
  </si>
  <si>
    <t>Lai Juncai and Pan Deliao</t>
  </si>
  <si>
    <t>17-20/06/19</t>
  </si>
  <si>
    <t>Peng Qian and Guo Zeqi</t>
  </si>
  <si>
    <t>WEN/FEI</t>
  </si>
  <si>
    <t>30/05/19-01/06/19</t>
  </si>
  <si>
    <t>MIAO JUNYU,YANG JIAHAO</t>
  </si>
  <si>
    <t>14-18/06/19</t>
  </si>
  <si>
    <t>WEI XUELIAN</t>
  </si>
  <si>
    <t>ZHEN JIAHUI,HU JINKANG,AO CUIHUA,TAN HAIYUAN</t>
  </si>
  <si>
    <t>04-06/06/19</t>
  </si>
  <si>
    <t>Mei Liang and Zhong Wenhao</t>
  </si>
  <si>
    <t>05-08/06/19</t>
  </si>
  <si>
    <t>Ouyang Yiqian,Yan Kuo</t>
  </si>
  <si>
    <t>Zhang Li</t>
  </si>
  <si>
    <t>06-09/06/19</t>
  </si>
  <si>
    <t>Fang Chai</t>
  </si>
  <si>
    <t>14-16/06/19</t>
  </si>
  <si>
    <t>Ye Yichao</t>
  </si>
  <si>
    <t>08-13/06/19</t>
  </si>
  <si>
    <t>Wang Rui</t>
  </si>
  <si>
    <t>30-31/05/19</t>
  </si>
  <si>
    <t>Pan Cuiming</t>
  </si>
  <si>
    <t>15-16/06/19</t>
  </si>
  <si>
    <t>Sun Lingli and Meng Ding</t>
  </si>
  <si>
    <t>Chang Lei</t>
  </si>
  <si>
    <t>08-09/06/19</t>
  </si>
  <si>
    <t>Guo Yang and Yuan Yuyang</t>
  </si>
  <si>
    <t>Total room night</t>
  </si>
  <si>
    <t>Total booking used payment</t>
  </si>
  <si>
    <t>P190603101741489</t>
  </si>
  <si>
    <t>CIT Credit card deposit by master card on 07 May 2019</t>
  </si>
  <si>
    <t>Outstanding Balance</t>
  </si>
  <si>
    <t>CIT Credit card deposit by master card on 07 June 2019 =THB333,750 for booking made from 01-30 June 2019 (Pay-Buy record) We have deduct payment for over budget on May 19=THB 80,690 So deposit for guarantee booking made in june 2019 have the remaining balance =THB 253,060 (THB 333,750 - THB 80,690 =THB 253,060)</t>
  </si>
  <si>
    <t>deduct payment for over budget on May 19</t>
  </si>
  <si>
    <t>01-02/06/19</t>
  </si>
  <si>
    <r>
      <rPr>
        <sz val="12"/>
        <rFont val="Calibri"/>
        <charset val="134"/>
      </rPr>
      <t>Maio Junyu</t>
    </r>
    <r>
      <rPr>
        <vertAlign val="subscript"/>
        <sz val="12"/>
        <rFont val="Calibri"/>
        <charset val="134"/>
      </rPr>
      <t>/</t>
    </r>
    <r>
      <rPr>
        <sz val="12"/>
        <rFont val="Calibri"/>
        <charset val="134"/>
      </rPr>
      <t>Yang Jiahao</t>
    </r>
  </si>
  <si>
    <t>11-12/07/19</t>
  </si>
  <si>
    <t>Situ Hui,Huang Minxia</t>
  </si>
  <si>
    <t>06-08/06/19</t>
  </si>
  <si>
    <t>Li Ke,Lu Jiuzhou</t>
  </si>
  <si>
    <t>Song Boram</t>
  </si>
  <si>
    <t>21-25/07/19</t>
  </si>
  <si>
    <t>Zhao Jie</t>
  </si>
  <si>
    <t>07-10/07/19</t>
  </si>
  <si>
    <t>Jang Youngrok, Kim Dawoon</t>
  </si>
  <si>
    <t>06-09/07/19</t>
  </si>
  <si>
    <t>Cao Yang, Chen Liying</t>
  </si>
  <si>
    <t>04-07/06/19</t>
  </si>
  <si>
    <t>Wang Liping</t>
  </si>
  <si>
    <t>15-16/07/19</t>
  </si>
  <si>
    <t>Zixuan Li, Yu Wang</t>
  </si>
  <si>
    <t>Xie Hong</t>
  </si>
  <si>
    <t>YAO YIJUN,LIN LI,HUANG XIANGKUN,LU ZEYU</t>
  </si>
  <si>
    <t>Zeng Yulan, Zeng Qingtong</t>
  </si>
  <si>
    <t>10-14/07/19</t>
  </si>
  <si>
    <t>CHENG WAI LAM</t>
  </si>
  <si>
    <t>MA JINGJING,ZOU RUI,ZHANG YUHAN,DENG JIA</t>
  </si>
  <si>
    <t>25-27/06/19</t>
  </si>
  <si>
    <t>NIU RONG,WU YIHUI</t>
  </si>
  <si>
    <t>01-04/08/19</t>
  </si>
  <si>
    <t>JING/WEN,PENG/PENG</t>
  </si>
  <si>
    <t>02-05/07/19</t>
  </si>
  <si>
    <t>MO YINGDONG,WEI JIALI</t>
  </si>
  <si>
    <t>Xu Meng,Wu Tao</t>
  </si>
  <si>
    <t>15-19/06/19</t>
  </si>
  <si>
    <t>Wang Kaifeng</t>
  </si>
  <si>
    <t>25-29/06/19</t>
  </si>
  <si>
    <t>QU FANLI,LUO YAXI</t>
  </si>
  <si>
    <t>SHEN RUOYU</t>
  </si>
  <si>
    <t>25-27/07/19</t>
  </si>
  <si>
    <t>Guo Zijie</t>
  </si>
  <si>
    <t>16-17/08/19</t>
  </si>
  <si>
    <t>Lee Jihyun</t>
  </si>
  <si>
    <t>Zheng Xintao</t>
  </si>
  <si>
    <t>ZHOU LI</t>
  </si>
  <si>
    <t>09-12/07/19</t>
  </si>
  <si>
    <t>Lee Sanggon</t>
  </si>
  <si>
    <t>12-13/06/19</t>
  </si>
  <si>
    <t>Diana Latysh</t>
  </si>
  <si>
    <t>23-25/07/19</t>
  </si>
  <si>
    <t>Benguang Yang, Chunmei Lan</t>
  </si>
  <si>
    <t>07-09/07/19</t>
  </si>
  <si>
    <t>Ou Wen Chao, Peng Pei Zhen</t>
  </si>
  <si>
    <t>Tung Minchia</t>
  </si>
  <si>
    <t>Feng Tingting, Wu Qifan</t>
  </si>
  <si>
    <t>12-16/08/19</t>
  </si>
  <si>
    <t>Shunan Cai,Qianyao Cai</t>
  </si>
  <si>
    <t>Genquan, Lv Junxian, Zhong Haoxung, Zhong Wenqin, Zhang Jiayuan, Chen</t>
  </si>
  <si>
    <t>10-11/08/19</t>
  </si>
  <si>
    <t>Yao Xiaohong, Wang Yang</t>
  </si>
  <si>
    <t>05-08/07/19</t>
  </si>
  <si>
    <t>Jiang Bingwen, Lyu Fangli</t>
  </si>
  <si>
    <t>15-18/07/19</t>
  </si>
  <si>
    <t>Yuetao Cheng, Lei Hang</t>
  </si>
  <si>
    <t>Liang Ning, Cui Junbo</t>
  </si>
  <si>
    <t>20-21/06/19</t>
  </si>
  <si>
    <t>27/06-02/07/19</t>
  </si>
  <si>
    <t>He Jingxiu</t>
  </si>
  <si>
    <t>22-23/06/2019</t>
  </si>
  <si>
    <t>Zhou Xun and Guo Yi</t>
  </si>
  <si>
    <t>06-08/07/19</t>
  </si>
  <si>
    <t>Wu Di</t>
  </si>
  <si>
    <t>13-14/07/19</t>
  </si>
  <si>
    <t>Chen Jiaotong and Huang Qingxiang</t>
  </si>
  <si>
    <t>14-15/07/19</t>
  </si>
  <si>
    <t>13-18/08/19</t>
  </si>
  <si>
    <t>Huang Jia Jun,Yi Yong Yi,Yi Wen Di,Liang Jie Yu,Wang Le Nan,Wang Jun Cheng</t>
  </si>
  <si>
    <t>Zhou Lihong, Xia Yang</t>
  </si>
  <si>
    <t>Chen Yanchun, Su Yajing</t>
  </si>
  <si>
    <t>22-25/07/19</t>
  </si>
  <si>
    <t>Shin Jeongeun</t>
  </si>
  <si>
    <t>29-31/07/19</t>
  </si>
  <si>
    <t>Liu Wenlong</t>
  </si>
  <si>
    <t>21-22/06/19</t>
  </si>
  <si>
    <t>Zheng Shaoyun, Yang Guoxian</t>
  </si>
  <si>
    <t>Ma Min, Jia Lichao</t>
  </si>
  <si>
    <t>Ge Jing</t>
  </si>
  <si>
    <t>29-30/06/19</t>
  </si>
  <si>
    <t>Deng Xu and Zhang Yan Yun</t>
  </si>
  <si>
    <t>22-24/06/19</t>
  </si>
  <si>
    <t>Zeng Shouhui, Chang Cheng</t>
  </si>
  <si>
    <t>28-30/06/19</t>
  </si>
  <si>
    <t>Yang Yunqin,Deng Shuyu</t>
  </si>
  <si>
    <t>14-17/07/19</t>
  </si>
  <si>
    <t>LEI BINLAN,ZHOU JIAO,ZHOU XIAOLI,ZHOU XIAOYING/2rms</t>
  </si>
  <si>
    <t>24-25/06/19</t>
  </si>
  <si>
    <t>FANG JINGHUA,CHENG JIAYAO,ZHONG LANLAN,YE ZIXIANG</t>
  </si>
  <si>
    <t>WU CHENGLI,ZHENG YIXIANG</t>
  </si>
  <si>
    <t>25-28/06/19</t>
  </si>
  <si>
    <t>Wu Nian, Wu Sisi</t>
  </si>
  <si>
    <t>04-08/07/19</t>
  </si>
  <si>
    <t>Ma Shijie</t>
  </si>
  <si>
    <t>06-11/07/19</t>
  </si>
  <si>
    <t>Tan Li, Lai Juan</t>
  </si>
  <si>
    <r>
      <rPr>
        <sz val="12"/>
        <rFont val="Calibri"/>
        <charset val="134"/>
      </rPr>
      <t>HE/H</t>
    </r>
    <r>
      <rPr>
        <sz val="12"/>
        <rFont val="MS Gothic"/>
        <charset val="134"/>
      </rPr>
      <t>〇</t>
    </r>
    <r>
      <rPr>
        <sz val="12"/>
        <rFont val="Calibri"/>
        <charset val="134"/>
      </rPr>
      <t>NGBIN,XU/DIANYING,XU/DIANR</t>
    </r>
    <r>
      <rPr>
        <sz val="12"/>
        <rFont val="MS Gothic"/>
        <charset val="134"/>
      </rPr>
      <t>〇</t>
    </r>
    <r>
      <rPr>
        <sz val="12"/>
        <rFont val="Calibri"/>
        <charset val="134"/>
      </rPr>
      <t>NG,CHEN/LIXIA,LI/JUYING,YUAN/WEI</t>
    </r>
  </si>
  <si>
    <t>27-28/06/19</t>
  </si>
  <si>
    <t>Kim Nahyun</t>
  </si>
  <si>
    <t>23-26/07/19</t>
  </si>
  <si>
    <t>Cao Hui and Yang Kai</t>
  </si>
  <si>
    <t>08-10/07/19</t>
  </si>
  <si>
    <t>Zhou Jing and Shao Sailing</t>
  </si>
  <si>
    <t>31/8/19-02/09/19</t>
  </si>
  <si>
    <t>Deng Siyi,Deng Yuanyuan,Li Rui and Yu Li</t>
  </si>
  <si>
    <t>P190703104902489</t>
  </si>
  <si>
    <t>CIT Credit card deposit by master card on 07 June 2019</t>
  </si>
  <si>
    <t>Total over budget on June 2019</t>
  </si>
  <si>
    <t>1</t>
  </si>
  <si>
    <t>1542922</t>
  </si>
  <si>
    <t>03-06/07/19</t>
  </si>
  <si>
    <t>3</t>
  </si>
  <si>
    <t>LAI SAI SENG</t>
  </si>
  <si>
    <t>2</t>
  </si>
  <si>
    <t>1543048</t>
  </si>
  <si>
    <t>09-13/07/19</t>
  </si>
  <si>
    <t>4</t>
  </si>
  <si>
    <t>LI YING</t>
  </si>
  <si>
    <t>1545830</t>
  </si>
  <si>
    <t>13-17/07/19</t>
  </si>
  <si>
    <t>Daehee Kim and Dohee Kim</t>
  </si>
  <si>
    <t>1545630</t>
  </si>
  <si>
    <t>03-07/09/19</t>
  </si>
  <si>
    <t>WANG ZHENHE,YANG TAO</t>
  </si>
  <si>
    <t>5</t>
  </si>
  <si>
    <t>1547473</t>
  </si>
  <si>
    <t>05-07/07/19</t>
  </si>
  <si>
    <t>Lee Kwok Wai</t>
  </si>
  <si>
    <t>6</t>
  </si>
  <si>
    <t>1547661</t>
  </si>
  <si>
    <t>21-24/08/19</t>
  </si>
  <si>
    <t>Lyu Qingyuan, Ma Jiabao</t>
  </si>
  <si>
    <t>7</t>
  </si>
  <si>
    <t>1547667</t>
  </si>
  <si>
    <t>Qian Zhuangjing, Xu Danyan</t>
  </si>
  <si>
    <t>8</t>
  </si>
  <si>
    <t>1548791</t>
  </si>
  <si>
    <t>Lin YuanyuanJin Huimin</t>
  </si>
  <si>
    <t>9</t>
  </si>
  <si>
    <t>1548709</t>
  </si>
  <si>
    <t>25-27/09/19</t>
  </si>
  <si>
    <t>HUI BARON,HUI BARON1</t>
  </si>
  <si>
    <t>10</t>
  </si>
  <si>
    <t>1548702</t>
  </si>
  <si>
    <t>23-24/09/19</t>
  </si>
  <si>
    <t>11</t>
  </si>
  <si>
    <t>1549355</t>
  </si>
  <si>
    <t>11-16/07/19</t>
  </si>
  <si>
    <t>Xu Yang</t>
  </si>
  <si>
    <t>12</t>
  </si>
  <si>
    <t>1549566</t>
  </si>
  <si>
    <t>10-16/07/19</t>
  </si>
  <si>
    <t>YANG XIAOLING</t>
  </si>
  <si>
    <t>13</t>
  </si>
  <si>
    <t>1549883</t>
  </si>
  <si>
    <t>21-22/07/19</t>
  </si>
  <si>
    <t>LIU HAI,ZENG BIAO</t>
  </si>
  <si>
    <t>14</t>
  </si>
  <si>
    <t>1549881</t>
  </si>
  <si>
    <t>16-18/07/19</t>
  </si>
  <si>
    <t>15</t>
  </si>
  <si>
    <t>1550386</t>
  </si>
  <si>
    <t>09-11/07/19</t>
  </si>
  <si>
    <t>Hu Qing yan,Wang Bin</t>
  </si>
  <si>
    <t>16</t>
  </si>
  <si>
    <t>1550387</t>
  </si>
  <si>
    <t>01-06/08/19</t>
  </si>
  <si>
    <t>ZHANG AIHUA,ZHU JINZHAO,GU CHENGCHUN,YAN YING</t>
  </si>
  <si>
    <t>17</t>
  </si>
  <si>
    <t>1550657</t>
  </si>
  <si>
    <t>29/08/19-02/09/19</t>
  </si>
  <si>
    <t>ZHAO XIAOYUN,YIN XIANCHENG</t>
  </si>
  <si>
    <t>18</t>
  </si>
  <si>
    <t>1550603</t>
  </si>
  <si>
    <t>10-12/07/19</t>
  </si>
  <si>
    <t>TANG CUIYUN,DING ZONGJIAN</t>
  </si>
  <si>
    <t>19</t>
  </si>
  <si>
    <t>1550662</t>
  </si>
  <si>
    <t>26-30/08/19</t>
  </si>
  <si>
    <t>QI YINGYING,TIAN BAOXIN,XUAN LIANG,FAN JIALI</t>
  </si>
  <si>
    <t>20</t>
  </si>
  <si>
    <t>1550898</t>
  </si>
  <si>
    <t>09-10/7/19</t>
  </si>
  <si>
    <t>Cao Yang</t>
  </si>
  <si>
    <t>21</t>
  </si>
  <si>
    <t>1551317</t>
  </si>
  <si>
    <t>YANG HONG,LIU JING</t>
  </si>
  <si>
    <t>22</t>
  </si>
  <si>
    <t>1551711</t>
  </si>
  <si>
    <t>16-19/07/19</t>
  </si>
  <si>
    <t>Luo Fei, Xu Junqing</t>
  </si>
  <si>
    <t>23</t>
  </si>
  <si>
    <t>1551822</t>
  </si>
  <si>
    <t>02-04/10/19</t>
  </si>
  <si>
    <t>Wu Qian, Li Jingyi, Chen Tingting</t>
  </si>
  <si>
    <t>24</t>
  </si>
  <si>
    <t>1552092</t>
  </si>
  <si>
    <t>17-19/07/19</t>
  </si>
  <si>
    <t>Xie Taining, Yan Liyan</t>
  </si>
  <si>
    <t>25</t>
  </si>
  <si>
    <t>1553096</t>
  </si>
  <si>
    <t>01-05/09/19</t>
  </si>
  <si>
    <t>Noh Yoori and Song Bumchan</t>
  </si>
  <si>
    <t>26</t>
  </si>
  <si>
    <t>1553062</t>
  </si>
  <si>
    <t>22-27/07/19</t>
  </si>
  <si>
    <t>LIN FAN,LIN YIHENG,XU LI,LI CHUNSHENG,GUO SHIJUN,GUO XINGJIE,ZHAO MAOJUN,WANG HONG</t>
  </si>
  <si>
    <t>27</t>
  </si>
  <si>
    <t>1553505</t>
  </si>
  <si>
    <t>Zhong Fanghua</t>
  </si>
  <si>
    <t>28</t>
  </si>
  <si>
    <t>1553990</t>
  </si>
  <si>
    <t>18-23/07/19</t>
  </si>
  <si>
    <t>He Jingyi</t>
  </si>
  <si>
    <t>29</t>
  </si>
  <si>
    <t>1555726</t>
  </si>
  <si>
    <t>06-09/08/19</t>
  </si>
  <si>
    <t>Nam Sung Wook and Heo Yoo Ri</t>
  </si>
  <si>
    <t>30</t>
  </si>
  <si>
    <t>1556444</t>
  </si>
  <si>
    <t>03-06/09/19</t>
  </si>
  <si>
    <t>JANG SEONGMIN,PARK SAEROM</t>
  </si>
  <si>
    <t>31</t>
  </si>
  <si>
    <t>1556659</t>
  </si>
  <si>
    <t>19-21/07/19</t>
  </si>
  <si>
    <t>HAN SUNGMIN,noh leehyun</t>
  </si>
  <si>
    <t>32</t>
  </si>
  <si>
    <t>1557370</t>
  </si>
  <si>
    <t>07-14/09/19</t>
  </si>
  <si>
    <t>Silu You</t>
  </si>
  <si>
    <t>33</t>
  </si>
  <si>
    <t>1558006</t>
  </si>
  <si>
    <t>17-21/07/19</t>
  </si>
  <si>
    <t>liu jing,yang hong</t>
  </si>
  <si>
    <t>34</t>
  </si>
  <si>
    <t>1558075</t>
  </si>
  <si>
    <t>23-27/07/19</t>
  </si>
  <si>
    <t>SHU MIN</t>
  </si>
  <si>
    <t>35</t>
  </si>
  <si>
    <t>1558623</t>
  </si>
  <si>
    <t>17-18/07/19</t>
  </si>
  <si>
    <t>Lai Haolian, Chen Wenyi</t>
  </si>
  <si>
    <t>36</t>
  </si>
  <si>
    <t>1558946</t>
  </si>
  <si>
    <t>HAN LINA,Zheng Jian</t>
  </si>
  <si>
    <t>37</t>
  </si>
  <si>
    <t>1558749</t>
  </si>
  <si>
    <t>22-23/07/19</t>
  </si>
  <si>
    <t>CHEN XUETING,CEN LI</t>
  </si>
  <si>
    <t>38</t>
  </si>
  <si>
    <t>1558755</t>
  </si>
  <si>
    <t>TANG KE,DAI WENXUE</t>
  </si>
  <si>
    <t>39</t>
  </si>
  <si>
    <t>1558794</t>
  </si>
  <si>
    <t>01-08/10/19</t>
  </si>
  <si>
    <t>MA YIHUI,ZHANG SHIJIE</t>
  </si>
  <si>
    <t>40</t>
  </si>
  <si>
    <t>1560011</t>
  </si>
  <si>
    <t>30/07/19-01/08/19</t>
  </si>
  <si>
    <t>Ye Xinya and Yu Meng</t>
  </si>
  <si>
    <t>41</t>
  </si>
  <si>
    <t>1560663</t>
  </si>
  <si>
    <t>Peng Liang, Chen Li</t>
  </si>
  <si>
    <t>42</t>
  </si>
  <si>
    <t>1561181</t>
  </si>
  <si>
    <t>26-27/07/19</t>
  </si>
  <si>
    <t>TlMXlAMTCNGhlAMTUCKANFlNGiMmJILUANlONGCKNJANGiZHUJIhLA</t>
  </si>
  <si>
    <t>43</t>
  </si>
  <si>
    <t>1561565</t>
  </si>
  <si>
    <t>Zhou Linghui,ma liquan</t>
  </si>
  <si>
    <t>44</t>
  </si>
  <si>
    <t>1561555</t>
  </si>
  <si>
    <t>YANG XI</t>
  </si>
  <si>
    <t>45</t>
  </si>
  <si>
    <t>1562707</t>
  </si>
  <si>
    <t>24-27/07/19</t>
  </si>
  <si>
    <t>He Junpeng, Zhou Yueying</t>
  </si>
  <si>
    <t>46</t>
  </si>
  <si>
    <t>1563178</t>
  </si>
  <si>
    <t>22-25/08/19</t>
  </si>
  <si>
    <t>ZHAO MENGNYU,ZHENG HONGDA,ZHANG TINGTING,ZHENG JINNAN</t>
  </si>
  <si>
    <t>47</t>
  </si>
  <si>
    <t>1563438</t>
  </si>
  <si>
    <t>07-08/08/19</t>
  </si>
  <si>
    <t>YU JIE</t>
  </si>
  <si>
    <t>48</t>
  </si>
  <si>
    <t>1563584</t>
  </si>
  <si>
    <t>25-30/07/19</t>
  </si>
  <si>
    <t>Liu Ting, You Hua</t>
  </si>
  <si>
    <t>49</t>
  </si>
  <si>
    <t>1563636</t>
  </si>
  <si>
    <t>30/07-02-08/19</t>
  </si>
  <si>
    <t>ZHANG ZHONGQING,LIU YAZHEN,ZHANG HONGWU,WU WEIWEI</t>
  </si>
  <si>
    <t>50</t>
  </si>
  <si>
    <t>1563995</t>
  </si>
  <si>
    <t>15-18/08/19</t>
  </si>
  <si>
    <t>He Zhikang, Zhong Yanzhen</t>
  </si>
  <si>
    <t>51</t>
  </si>
  <si>
    <t>1565042</t>
  </si>
  <si>
    <t>23-24/07/19</t>
  </si>
  <si>
    <t>Cen Li and Chen Xueting</t>
  </si>
  <si>
    <t>52</t>
  </si>
  <si>
    <t>1565120</t>
  </si>
  <si>
    <t>07-09/08/19</t>
  </si>
  <si>
    <t>Huang Peidan</t>
  </si>
  <si>
    <t>53</t>
  </si>
  <si>
    <t>1566503</t>
  </si>
  <si>
    <t>Cen Li, Chen Xueting</t>
  </si>
  <si>
    <t>54</t>
  </si>
  <si>
    <t>1567113</t>
  </si>
  <si>
    <t>28-31/07/19</t>
  </si>
  <si>
    <t>Zong Di and Zhang Lei</t>
  </si>
  <si>
    <t>55</t>
  </si>
  <si>
    <t>1567284</t>
  </si>
  <si>
    <t>13-14/08/19</t>
  </si>
  <si>
    <t>Zhang Sifu and Zhang Xinzhi</t>
  </si>
  <si>
    <t>56</t>
  </si>
  <si>
    <t>1567964</t>
  </si>
  <si>
    <t>27-28/07/19</t>
  </si>
  <si>
    <t>Luo Qiuxian, Wang Pei</t>
  </si>
  <si>
    <t>57</t>
  </si>
  <si>
    <t>1568094</t>
  </si>
  <si>
    <t>27-31/07/19</t>
  </si>
  <si>
    <t>Li Wen</t>
  </si>
  <si>
    <t>58</t>
  </si>
  <si>
    <t>1568333</t>
  </si>
  <si>
    <t>Xie Yishan</t>
  </si>
  <si>
    <t>59</t>
  </si>
  <si>
    <t>1567803</t>
  </si>
  <si>
    <t>13-15/09/19</t>
  </si>
  <si>
    <t>Xu Jieting</t>
  </si>
  <si>
    <t>Waiting for the next payment</t>
  </si>
  <si>
    <t>60</t>
  </si>
  <si>
    <t>1567818</t>
  </si>
  <si>
    <t>Gong Mei, Deng Ting</t>
  </si>
  <si>
    <t>61</t>
  </si>
  <si>
    <t>1568617</t>
  </si>
  <si>
    <t>PENG YUN</t>
  </si>
  <si>
    <t>62</t>
  </si>
  <si>
    <t>1568623</t>
  </si>
  <si>
    <t>11-12/08/19</t>
  </si>
  <si>
    <t>63</t>
  </si>
  <si>
    <t>1569056</t>
  </si>
  <si>
    <t>07-09/09/19</t>
  </si>
  <si>
    <t>LIU YING</t>
  </si>
  <si>
    <t>64</t>
  </si>
  <si>
    <t>1569743</t>
  </si>
  <si>
    <t>HUANG XIN,MA WANQIU</t>
  </si>
  <si>
    <t>65</t>
  </si>
  <si>
    <t>1570558</t>
  </si>
  <si>
    <t>29-30/07/19</t>
  </si>
  <si>
    <t>LI QIN,FANG YOUHENG</t>
  </si>
  <si>
    <t>66</t>
  </si>
  <si>
    <t>1570569</t>
  </si>
  <si>
    <t>LI YAN,TANG QIANG</t>
  </si>
  <si>
    <t>67</t>
  </si>
  <si>
    <t>1570573</t>
  </si>
  <si>
    <t>Li Li,ZHOU ZHENGXU</t>
  </si>
  <si>
    <t>68</t>
  </si>
  <si>
    <t>1570885</t>
  </si>
  <si>
    <t>WEI WEI,MA JIN</t>
  </si>
  <si>
    <t>69</t>
  </si>
  <si>
    <t>1571899</t>
  </si>
  <si>
    <t>04-07/08/19</t>
  </si>
  <si>
    <t>HU JIAJIE,CHEN FAN</t>
  </si>
  <si>
    <t>70</t>
  </si>
  <si>
    <t>1572088</t>
  </si>
  <si>
    <t>HE MIN</t>
  </si>
  <si>
    <t>71</t>
  </si>
  <si>
    <t>1572329</t>
  </si>
  <si>
    <t>31/07/19-02/08/19</t>
  </si>
  <si>
    <t>Li Yong</t>
  </si>
  <si>
    <t>72</t>
  </si>
  <si>
    <t>1572776</t>
  </si>
  <si>
    <t>Liu Dan,Luo Zhenli and Chen Yan</t>
  </si>
  <si>
    <t>73</t>
  </si>
  <si>
    <t>1573286</t>
  </si>
  <si>
    <t>31/08/19-03/09/19</t>
  </si>
  <si>
    <t>GAO JUAN,ZHANG XIAOQIN,WANG JUNYI,ZHONG YAQIONG</t>
  </si>
  <si>
    <t>74</t>
  </si>
  <si>
    <t>1573314</t>
  </si>
  <si>
    <t>Zeng Yan</t>
  </si>
  <si>
    <t>75</t>
  </si>
  <si>
    <t>1573630</t>
  </si>
  <si>
    <t>03-05/09/19</t>
  </si>
  <si>
    <t>Lei Lokwa, Lee Yuklin, Lo Oiking, Or Siuhung</t>
  </si>
  <si>
    <t>76</t>
  </si>
  <si>
    <t>1573645</t>
  </si>
  <si>
    <t>Li Haoyang</t>
  </si>
  <si>
    <t>77</t>
  </si>
  <si>
    <t>1573674</t>
  </si>
  <si>
    <t>Cheung Siuwing</t>
  </si>
  <si>
    <t>78</t>
  </si>
  <si>
    <t>1573860</t>
  </si>
  <si>
    <t>Zhang Yan</t>
  </si>
  <si>
    <t>236</t>
  </si>
  <si>
    <t>P190815100256489</t>
  </si>
  <si>
    <t>CIT Credit card deposit by master card on 26 June 2019</t>
  </si>
  <si>
    <t>Total over budget on July 2019</t>
  </si>
  <si>
    <t>31/08-05/09/19</t>
  </si>
  <si>
    <t>Zhang Linlin</t>
  </si>
  <si>
    <t>03-04/08/19</t>
  </si>
  <si>
    <t>HUANG QIAN,GAO JIAPEI</t>
  </si>
  <si>
    <t>Wan Liling, Qiu Ting</t>
  </si>
  <si>
    <t>04-06/08/19</t>
  </si>
  <si>
    <t>Liu Yu, Qiu Ting</t>
  </si>
  <si>
    <t>WANG WEI,JIAO MINGLI,WANG CHEN,LI YAN,ZHANG XIAOJING</t>
  </si>
  <si>
    <t>04-05/08/19</t>
  </si>
  <si>
    <t>17-18/09/19</t>
  </si>
  <si>
    <t>Yang Louping</t>
  </si>
  <si>
    <t>29/09-02/10/19</t>
  </si>
  <si>
    <t>Kim Jihye</t>
  </si>
  <si>
    <t>23-25/08/19</t>
  </si>
  <si>
    <t>Siyuan Pu</t>
  </si>
  <si>
    <t>29/08/19-03/09/19</t>
  </si>
  <si>
    <t>HE ZHEXI,REN MIAO</t>
  </si>
  <si>
    <t>22-24/08/19</t>
  </si>
  <si>
    <t>CAI YUXUAN,LIAO BO,ZHANG SUNRONG,LIAO HAO</t>
  </si>
  <si>
    <t>09-10/08/19</t>
  </si>
  <si>
    <t>PANG BO,JIA WENJIN,ZHOU XIUHUA,ZHOU GUANGHUA</t>
  </si>
  <si>
    <t>21-23/08/19</t>
  </si>
  <si>
    <t>SUN WANLIN,ZHENG YIMIAO,YAN FANYU,SUN SHIHUA</t>
  </si>
  <si>
    <t>14-15/08/19</t>
  </si>
  <si>
    <t>MA YANFENG,YANG YAN,MA YAMIN,NIU RUILI</t>
  </si>
  <si>
    <t>12-14/08/19</t>
  </si>
  <si>
    <t>08-09/08/19</t>
  </si>
  <si>
    <t>ma ting,yang min</t>
  </si>
  <si>
    <t>08-10/08/19</t>
  </si>
  <si>
    <t>WAN LILING,QIU TING</t>
  </si>
  <si>
    <t>13-15/08/19</t>
  </si>
  <si>
    <t>SUM WENG CHEW DANIEL,CHEW SOOK ENG</t>
  </si>
  <si>
    <t>Feng Sisi</t>
  </si>
  <si>
    <t>10-13/09/19</t>
  </si>
  <si>
    <t>Xie Luyao</t>
  </si>
  <si>
    <t>14-16/08/19</t>
  </si>
  <si>
    <t>Qian Yangsheng, Lu Yin</t>
  </si>
  <si>
    <t>yao xu,an ni</t>
  </si>
  <si>
    <t>31/08/19-04/09/19</t>
  </si>
  <si>
    <t>WU DANNI,ZHENG YUE</t>
  </si>
  <si>
    <t>11-16/10/19</t>
  </si>
  <si>
    <t>Lau Chiu Tung</t>
  </si>
  <si>
    <t>02-06/10/19</t>
  </si>
  <si>
    <t>Ou Yi, Huang Weiyi</t>
  </si>
  <si>
    <t>13-14/09/19</t>
  </si>
  <si>
    <t>Tan Zepeng, Cai Jie</t>
  </si>
  <si>
    <t>20-24/08/19</t>
  </si>
  <si>
    <t>Huang Jiani, Liu Peiyao</t>
  </si>
  <si>
    <t>13-16/08/19</t>
  </si>
  <si>
    <t>Wu Li</t>
  </si>
  <si>
    <t>Huang Heyuan</t>
  </si>
  <si>
    <t>Yang Wanyun and Liu Sheng</t>
  </si>
  <si>
    <t>Xia Tunan</t>
  </si>
  <si>
    <t>29-30/08/19</t>
  </si>
  <si>
    <t>Bao Yuhan and Rong Zhixiang</t>
  </si>
  <si>
    <t>15-17/08/19</t>
  </si>
  <si>
    <t>05-07/09/19</t>
  </si>
  <si>
    <t>REN HE,GAO YU,HE Qiong</t>
  </si>
  <si>
    <t>16-19/08/19</t>
  </si>
  <si>
    <t>wang wei,chen qin</t>
  </si>
  <si>
    <t>29/08-02/09/19</t>
  </si>
  <si>
    <t>Guo Hongzhi, Wu Xiaomei</t>
  </si>
  <si>
    <t>28/08/19-01/09/19</t>
  </si>
  <si>
    <t>wu gaoge</t>
  </si>
  <si>
    <t>07-12/09/19</t>
  </si>
  <si>
    <t>XIE XI</t>
  </si>
  <si>
    <t>14-17/09/19</t>
  </si>
  <si>
    <t>XIE JIAO,ZHAO SHULONG,ZHANG LINGLI,ZHAO QINGYUE</t>
  </si>
  <si>
    <t>ZHOU BO,CHEN MINGXIA</t>
  </si>
  <si>
    <t>Ping Huijie, Liu Han</t>
  </si>
  <si>
    <t>20-22/08/19</t>
  </si>
  <si>
    <t>ZHANG XIYU,ZHENG HAIQUAN</t>
  </si>
  <si>
    <t>ZHENG MINGHUA,ZHANG HAOXIAN</t>
  </si>
  <si>
    <t>27-28/08/19</t>
  </si>
  <si>
    <t>Wong Billdim</t>
  </si>
  <si>
    <t>01-03/10/19</t>
  </si>
  <si>
    <t>ZHOU XIN,YE JUN</t>
  </si>
  <si>
    <t>CHEN HUI,ZHANG ZHENG</t>
  </si>
  <si>
    <t>WEN QUAN,GAO XU</t>
  </si>
  <si>
    <t>31/08/19-04/09-19</t>
  </si>
  <si>
    <t>Xiang Yifei</t>
  </si>
  <si>
    <t>22-23/08/19</t>
  </si>
  <si>
    <t>YIN LIANG,CHENG XIAOKANG</t>
  </si>
  <si>
    <t>16-18/09/19</t>
  </si>
  <si>
    <t>Jiang Lingrong, Zhang Xiaomin, Lu Wei, Zhang Xiaomin</t>
  </si>
  <si>
    <t>19-21/09/19</t>
  </si>
  <si>
    <t>Shao Yuqing, Yu Yunqian</t>
  </si>
  <si>
    <t>02-04/09/19</t>
  </si>
  <si>
    <t>Ye Weiyun and Shou Xinghui</t>
  </si>
  <si>
    <t>28-29/08/19</t>
  </si>
  <si>
    <t>Fan Peiyun</t>
  </si>
  <si>
    <t>05-7/09/19</t>
  </si>
  <si>
    <t>Ouyang Yang and Zhu Weilin</t>
  </si>
  <si>
    <t>24-25/08/19</t>
  </si>
  <si>
    <t>Yi Yan, Zhang Jie</t>
  </si>
  <si>
    <t>08-10/09/19</t>
  </si>
  <si>
    <t>Lin Huashi</t>
  </si>
  <si>
    <t>01-03/09/19</t>
  </si>
  <si>
    <t>LI YULIAN,WANG DINGSHENG,CHEN DAN,LUO ZHE,SHi YAN,ZHOU LIFANG</t>
  </si>
  <si>
    <t>27-29/08/19</t>
  </si>
  <si>
    <t>pang feifei</t>
  </si>
  <si>
    <t>Huang Qing</t>
  </si>
  <si>
    <t>30-31/08/19</t>
  </si>
  <si>
    <t>PU SIYUAN</t>
  </si>
  <si>
    <t>Shi Lei, Wu Mengya</t>
  </si>
  <si>
    <t>He Yanshen and Dong Jiankai</t>
  </si>
  <si>
    <t>19-22/09/19</t>
  </si>
  <si>
    <t>Wang Xinyan</t>
  </si>
  <si>
    <t>29-31/08/19</t>
  </si>
  <si>
    <t>Fan Peiyun, Huang Limei</t>
  </si>
  <si>
    <t>Guo Jing, Guo Tao</t>
  </si>
  <si>
    <t>HE/ZHEANG,XING/ZIQI</t>
  </si>
  <si>
    <t>04-08/09/19</t>
  </si>
  <si>
    <t>WU GANG</t>
  </si>
  <si>
    <t>31/08/19-01/09/19</t>
  </si>
  <si>
    <t>CHEN JINJING,YANG YAN</t>
  </si>
  <si>
    <t>P190902112926489</t>
  </si>
  <si>
    <t>CIT Credit card deposit by master card on 21 July 2019</t>
  </si>
  <si>
    <t>Balance from Jul</t>
  </si>
  <si>
    <t>Total Balance</t>
  </si>
  <si>
    <t>11-12/09/19</t>
  </si>
  <si>
    <t>Huang Yan</t>
  </si>
  <si>
    <t>03-04/09/19</t>
  </si>
  <si>
    <t>WANG SHIBI,DING LIYUN,LUO ZHE,SHI YAN</t>
  </si>
  <si>
    <t>YAN/XU,QIAO/JI</t>
  </si>
  <si>
    <t>14-15/9/19</t>
  </si>
  <si>
    <t>Song Yuhe and Yang xixi</t>
  </si>
  <si>
    <t>01-04/10/19</t>
  </si>
  <si>
    <t>ZHANG/ZHUOYA,GU/ZHI</t>
  </si>
  <si>
    <t>03-04/10/19</t>
  </si>
  <si>
    <t>Gaolong, Zhangqing</t>
  </si>
  <si>
    <t>28-30/09/19</t>
  </si>
  <si>
    <t>WANG XIMING AND SHI JIAMIN</t>
  </si>
  <si>
    <t>Yang Xueling, Yang Fuying</t>
  </si>
  <si>
    <t>06-10/10/19</t>
  </si>
  <si>
    <t>Zhang April,Zhou Jiekai</t>
  </si>
  <si>
    <t>Xin WenHao</t>
  </si>
  <si>
    <t>29-30/09/19</t>
  </si>
  <si>
    <t>Zhuang Kun, Mou Kuanlin</t>
  </si>
  <si>
    <t>22-23/09/19</t>
  </si>
  <si>
    <t>HUI BARON</t>
  </si>
  <si>
    <t>17-21/09/19</t>
  </si>
  <si>
    <t>SHAO BO</t>
  </si>
  <si>
    <t>27-28/09/19</t>
  </si>
  <si>
    <t>Liu Yingying</t>
  </si>
  <si>
    <t>24-28/19/19</t>
  </si>
  <si>
    <t>Liao Qinan and Lin Yuanli</t>
  </si>
  <si>
    <t>24-28/09/19</t>
  </si>
  <si>
    <t>Zhang Yunxia</t>
  </si>
  <si>
    <t>28-/09/19-01/10/19</t>
  </si>
  <si>
    <t>ZHOU FENGHUA,LU JIAFENG</t>
  </si>
  <si>
    <t>WANG YINGJIE,ZHANG YUE,LI FENGZHU,ZHANG YONG</t>
  </si>
  <si>
    <t>24-26/09/19</t>
  </si>
  <si>
    <t>Tang Zhirong,Xiao Youjin,Chen Xiaoping,Li Mingjun</t>
  </si>
  <si>
    <t>Deng Xirong</t>
  </si>
  <si>
    <t>27-30/09/19</t>
  </si>
  <si>
    <t>Lu Minmin</t>
  </si>
  <si>
    <t>Peng Yang,Peng Qiang,Yang Min</t>
  </si>
  <si>
    <t>30/10/19-01/11/19</t>
  </si>
  <si>
    <t>WANG YAFEN,LI JIAWEN</t>
  </si>
  <si>
    <t>24-25/09/19</t>
  </si>
  <si>
    <t>ZHONG RUI,HUANG CHONGLIN,YE LINXIN</t>
  </si>
  <si>
    <t>30/09-02/10/19</t>
  </si>
  <si>
    <t>Li Qianying, Li Zhaoxian</t>
  </si>
  <si>
    <t>10-13/10/19</t>
  </si>
  <si>
    <t>Fei Yunjie, Tian Li</t>
  </si>
  <si>
    <t>15-19/10/19</t>
  </si>
  <si>
    <t>LIU JIA</t>
  </si>
  <si>
    <t>TANG QIN</t>
  </si>
  <si>
    <t>25-26/09/19</t>
  </si>
  <si>
    <t>Ng Kong Lung</t>
  </si>
  <si>
    <t>02-03/10/19</t>
  </si>
  <si>
    <t>YANG CHENGCHENG</t>
  </si>
  <si>
    <t>03-05/10/19</t>
  </si>
  <si>
    <t>ZHAO MINGYUE,ZHONG XIAOLI</t>
  </si>
  <si>
    <t>25-27/10/19</t>
  </si>
  <si>
    <t>ZHENG TAO,YE XIANG,ZHAO LAN,LU RONGHONG</t>
  </si>
  <si>
    <t>08-10/10/19</t>
  </si>
  <si>
    <t>Liu Xingying, Shen Li</t>
  </si>
  <si>
    <t>P191007101313489</t>
  </si>
  <si>
    <t>CIT Credit card deposit by master card on 21 August 2019</t>
  </si>
  <si>
    <t>Credit note from booking made on 01-31 August 2019 =THB 37,960</t>
  </si>
  <si>
    <r>
      <rPr>
        <b/>
        <sz val="12"/>
        <color rgb="FF1F4E78"/>
        <rFont val="Calibri"/>
        <charset val="134"/>
      </rPr>
      <t>-</t>
    </r>
    <r>
      <rPr>
        <b/>
        <sz val="12"/>
        <color rgb="FF1F4E78"/>
        <rFont val="Arial"/>
        <charset val="134"/>
      </rPr>
      <t xml:space="preserve">	</t>
    </r>
    <r>
      <rPr>
        <b/>
        <sz val="12"/>
        <color rgb="FF1F4E78"/>
        <rFont val="Calibri"/>
        <charset val="134"/>
      </rPr>
      <t>258,860.00</t>
    </r>
  </si>
  <si>
    <t>1627563</t>
  </si>
  <si>
    <t>13-16/10/19</t>
  </si>
  <si>
    <t>Cai Xiaodong</t>
  </si>
  <si>
    <t>1627703</t>
  </si>
  <si>
    <t>02-05/10/19</t>
  </si>
  <si>
    <t>Li ZHAOXIAN,LI QIANYING</t>
  </si>
  <si>
    <t>1627741</t>
  </si>
  <si>
    <t>ZHANG HEWEI,FANG QIANBO</t>
  </si>
  <si>
    <t>1627731</t>
  </si>
  <si>
    <t>CHEN jing,LI LIANG,CHEN GUOZHI,WU SUFANG</t>
  </si>
  <si>
    <t>1628048</t>
  </si>
  <si>
    <t>ZHENG JIE,LIAO ZHEYI</t>
  </si>
  <si>
    <t>1628651</t>
  </si>
  <si>
    <t>1628718</t>
  </si>
  <si>
    <t>1628922</t>
  </si>
  <si>
    <t>Zheng Jie, Liao Zheyi</t>
  </si>
  <si>
    <t>1630827</t>
  </si>
  <si>
    <t>09-11/10/19</t>
  </si>
  <si>
    <t>Han Ying</t>
  </si>
  <si>
    <t>1633853</t>
  </si>
  <si>
    <t>11-15/10/19</t>
  </si>
  <si>
    <t>wang/huanhuan,zhang/dapeng</t>
  </si>
  <si>
    <t>1635547</t>
  </si>
  <si>
    <t>19-22/10/19</t>
  </si>
  <si>
    <t>Zhao Ruowei</t>
  </si>
  <si>
    <t>1635602</t>
  </si>
  <si>
    <t>26-31/10/19</t>
  </si>
  <si>
    <t>SHI YANG,WANG GUIHUA</t>
  </si>
  <si>
    <t>1635751</t>
  </si>
  <si>
    <t>12-13/10/19</t>
  </si>
  <si>
    <t>Zhao Bowen,Liu Chun</t>
  </si>
  <si>
    <t>1635726</t>
  </si>
  <si>
    <t>LIU XIN</t>
  </si>
  <si>
    <t>1635874</t>
  </si>
  <si>
    <t>14-15/11/19</t>
  </si>
  <si>
    <t>Wu Liang &amp; party</t>
  </si>
  <si>
    <t>17-19/11/19</t>
  </si>
  <si>
    <t>1635838</t>
  </si>
  <si>
    <t>21-22/11/19</t>
  </si>
  <si>
    <t>24-26/11/19</t>
  </si>
  <si>
    <t>1636078</t>
  </si>
  <si>
    <t>13-14/10/19</t>
  </si>
  <si>
    <t>ZHANG YIPENG,YANG YUHAN,YUAN HUI,NI HETING</t>
  </si>
  <si>
    <t>1637958</t>
  </si>
  <si>
    <t>LI JUAN,LING XIAOJIE,CHEN SHA</t>
  </si>
  <si>
    <t>1638509</t>
  </si>
  <si>
    <t>31/10/19-03/11/19</t>
  </si>
  <si>
    <t>LIU BOLIN,LI XIAORONG</t>
  </si>
  <si>
    <t>1639055</t>
  </si>
  <si>
    <t>14-15,17-19/11/19</t>
  </si>
  <si>
    <r>
      <rPr>
        <sz val="12"/>
        <rFont val="Calibri"/>
        <charset val="134"/>
      </rPr>
      <t>ZHANG/BEINAN,ZH</t>
    </r>
    <r>
      <rPr>
        <sz val="12"/>
        <rFont val="MS Gothic"/>
        <charset val="134"/>
      </rPr>
      <t>〇</t>
    </r>
    <r>
      <rPr>
        <sz val="12"/>
        <rFont val="Calibri"/>
        <charset val="134"/>
      </rPr>
      <t>U/ZHENPINIG,ZHANG/LIR</t>
    </r>
    <r>
      <rPr>
        <sz val="12"/>
        <rFont val="MS Gothic"/>
        <charset val="134"/>
      </rPr>
      <t>〇</t>
    </r>
    <r>
      <rPr>
        <sz val="12"/>
        <rFont val="Calibri"/>
        <charset val="134"/>
      </rPr>
      <t>NG,YANG/XIA</t>
    </r>
    <r>
      <rPr>
        <sz val="12"/>
        <rFont val="MS Gothic"/>
        <charset val="134"/>
      </rPr>
      <t>〇</t>
    </r>
    <r>
      <rPr>
        <sz val="12"/>
        <rFont val="Calibri"/>
        <charset val="134"/>
      </rPr>
      <t>JUN</t>
    </r>
  </si>
  <si>
    <t>1639128</t>
  </si>
  <si>
    <t>09-11/11/19</t>
  </si>
  <si>
    <t>Luo Jinyan, Huang Fen</t>
  </si>
  <si>
    <t>1639451</t>
  </si>
  <si>
    <t>17-18/10/19</t>
  </si>
  <si>
    <t>CHEN CHENG,LI HAOZE,Li hongsheng,Wang jiao</t>
  </si>
  <si>
    <t>1639667</t>
  </si>
  <si>
    <t>Poon Wai Yee Lily</t>
  </si>
  <si>
    <t>1640322</t>
  </si>
  <si>
    <t>18-19/10/19</t>
  </si>
  <si>
    <t>1641281</t>
  </si>
  <si>
    <t>19-20/10/19</t>
  </si>
  <si>
    <t>CHENYANG,WANGJIAO</t>
  </si>
  <si>
    <t>1641784</t>
  </si>
  <si>
    <t>20-21/10/19</t>
  </si>
  <si>
    <t>WANGJIAO,CHENYANG</t>
  </si>
  <si>
    <t>1642343</t>
  </si>
  <si>
    <t>28-29/10/19</t>
  </si>
  <si>
    <t>Lin Heshuang, Ye Lei</t>
  </si>
  <si>
    <t>1638487</t>
  </si>
  <si>
    <t>30/10-02/11/19</t>
  </si>
  <si>
    <t>LU JIAHAO,SHI YANGFEI,GONG ZHENG,REN YAXUE,ZHU MA,WANG XIAOJUN,LEI HANYANG</t>
  </si>
  <si>
    <t>1647153</t>
  </si>
  <si>
    <t>25-26/10/19</t>
  </si>
  <si>
    <t>Ma/Lingling,Ma/Xiang,Xie/Huifang,Wang/Yan</t>
  </si>
  <si>
    <t>1647901</t>
  </si>
  <si>
    <t>07-09/11/19</t>
  </si>
  <si>
    <t>Liu Yueqi,Guo Min,Zhao Yanchang,Zhu Wenjie</t>
  </si>
  <si>
    <t>1649439</t>
  </si>
  <si>
    <t>27-28/10/19</t>
  </si>
  <si>
    <t>GE MING</t>
  </si>
  <si>
    <t>1650633</t>
  </si>
  <si>
    <t>29-30/10/19</t>
  </si>
  <si>
    <t>YE LEI</t>
  </si>
  <si>
    <t>1652342</t>
  </si>
  <si>
    <t>30-31/10/19</t>
  </si>
  <si>
    <t>139</t>
  </si>
  <si>
    <t>P191105094242489</t>
  </si>
  <si>
    <t>CIT Credit note from August and September 2019 =THB 258,860</t>
  </si>
  <si>
    <t>02-03/11/19</t>
  </si>
  <si>
    <t>Xu Jie</t>
  </si>
  <si>
    <t>06-07/11/19</t>
  </si>
  <si>
    <t>26-30/11/19</t>
  </si>
  <si>
    <t>Peng Yong, Deng Daxiu</t>
  </si>
  <si>
    <t>05-09/12/19</t>
  </si>
  <si>
    <t>09-14/12/19</t>
  </si>
  <si>
    <t>Sumei Liu</t>
  </si>
  <si>
    <t>P191202100520489</t>
  </si>
  <si>
    <t>CIT Credit note from October 2019 =THB 57,990</t>
  </si>
  <si>
    <r>
      <rPr>
        <b/>
        <sz val="7"/>
        <rFont val="Calibri"/>
        <charset val="134"/>
      </rPr>
      <t>No.</t>
    </r>
  </si>
  <si>
    <r>
      <rPr>
        <b/>
        <sz val="7"/>
        <rFont val="Calibri"/>
        <charset val="134"/>
      </rPr>
      <t>Booking No.</t>
    </r>
  </si>
  <si>
    <r>
      <rPr>
        <b/>
        <sz val="7"/>
        <rFont val="Calibri"/>
        <charset val="134"/>
      </rPr>
      <t>C/in &amp; C/Out date</t>
    </r>
  </si>
  <si>
    <r>
      <rPr>
        <b/>
        <sz val="7"/>
        <rFont val="Calibri"/>
        <charset val="134"/>
      </rPr>
      <t>Total night</t>
    </r>
  </si>
  <si>
    <r>
      <rPr>
        <b/>
        <sz val="7"/>
        <rFont val="Calibri"/>
        <charset val="134"/>
      </rPr>
      <t>Guest Name</t>
    </r>
  </si>
  <si>
    <r>
      <rPr>
        <b/>
        <sz val="7"/>
        <rFont val="Calibri"/>
        <charset val="134"/>
      </rPr>
      <t>Total Room charge</t>
    </r>
  </si>
  <si>
    <r>
      <rPr>
        <b/>
        <sz val="7"/>
        <rFont val="Calibri"/>
        <charset val="134"/>
      </rPr>
      <t>Remark</t>
    </r>
  </si>
  <si>
    <r>
      <rPr>
        <sz val="7"/>
        <rFont val="Calibri"/>
        <charset val="134"/>
      </rPr>
      <t>1</t>
    </r>
  </si>
  <si>
    <r>
      <rPr>
        <sz val="7"/>
        <rFont val="Calibri"/>
        <charset val="134"/>
      </rPr>
      <t>1693626</t>
    </r>
  </si>
  <si>
    <r>
      <rPr>
        <sz val="7"/>
        <rFont val="Calibri"/>
        <charset val="134"/>
      </rPr>
      <t>02-03/12/19</t>
    </r>
  </si>
  <si>
    <r>
      <rPr>
        <sz val="7"/>
        <rFont val="Calibri"/>
        <charset val="134"/>
      </rPr>
      <t>2</t>
    </r>
  </si>
  <si>
    <r>
      <rPr>
        <sz val="7"/>
        <rFont val="Calibri"/>
        <charset val="134"/>
      </rPr>
      <t>LI YALING,ZHANG WEI,LIU JING,YANG MINGMING</t>
    </r>
  </si>
  <si>
    <r>
      <rPr>
        <sz val="7"/>
        <rFont val="Calibri"/>
        <charset val="134"/>
      </rPr>
      <t>1698356</t>
    </r>
  </si>
  <si>
    <r>
      <rPr>
        <sz val="7"/>
        <rFont val="Calibri"/>
        <charset val="134"/>
      </rPr>
      <t>29-30/12/19</t>
    </r>
  </si>
  <si>
    <r>
      <rPr>
        <sz val="7"/>
        <rFont val="Calibri"/>
        <charset val="134"/>
      </rPr>
      <t>Xie xinyi,Wu sadi</t>
    </r>
  </si>
  <si>
    <r>
      <rPr>
        <sz val="7"/>
        <rFont val="Calibri"/>
        <charset val="134"/>
      </rPr>
      <t>3</t>
    </r>
  </si>
  <si>
    <r>
      <rPr>
        <sz val="7"/>
        <rFont val="Calibri"/>
        <charset val="134"/>
      </rPr>
      <t>1701014</t>
    </r>
  </si>
  <si>
    <r>
      <rPr>
        <sz val="7"/>
        <rFont val="Calibri"/>
        <charset val="134"/>
      </rPr>
      <t>10-14/12/19</t>
    </r>
  </si>
  <si>
    <r>
      <rPr>
        <sz val="7"/>
        <rFont val="Calibri"/>
        <charset val="134"/>
      </rPr>
      <t>4</t>
    </r>
  </si>
  <si>
    <r>
      <rPr>
        <sz val="7"/>
        <rFont val="Calibri"/>
        <charset val="134"/>
      </rPr>
      <t>Wang Jie</t>
    </r>
  </si>
  <si>
    <r>
      <rPr>
        <sz val="7"/>
        <rFont val="Calibri"/>
        <charset val="134"/>
      </rPr>
      <t>1704858</t>
    </r>
  </si>
  <si>
    <r>
      <rPr>
        <sz val="7"/>
        <rFont val="Calibri"/>
        <charset val="134"/>
      </rPr>
      <t>12-17/12/19</t>
    </r>
  </si>
  <si>
    <r>
      <rPr>
        <sz val="7"/>
        <rFont val="Calibri"/>
        <charset val="134"/>
      </rPr>
      <t>5</t>
    </r>
  </si>
  <si>
    <r>
      <rPr>
        <sz val="7"/>
        <rFont val="Calibri"/>
        <charset val="134"/>
      </rPr>
      <t>He Yangke</t>
    </r>
  </si>
  <si>
    <r>
      <rPr>
        <b/>
        <sz val="7"/>
        <rFont val="Calibri"/>
        <charset val="134"/>
      </rPr>
      <t>Waiting for the next payment</t>
    </r>
  </si>
  <si>
    <r>
      <rPr>
        <sz val="7"/>
        <rFont val="Calibri"/>
        <charset val="134"/>
      </rPr>
      <t>1708747</t>
    </r>
  </si>
  <si>
    <r>
      <rPr>
        <sz val="7"/>
        <rFont val="Calibri"/>
        <charset val="134"/>
      </rPr>
      <t>24-27/01/20</t>
    </r>
  </si>
  <si>
    <r>
      <rPr>
        <sz val="7"/>
        <rFont val="Calibri"/>
        <charset val="134"/>
      </rPr>
      <t>9</t>
    </r>
  </si>
  <si>
    <r>
      <rPr>
        <sz val="6"/>
        <rFont val="Calibri"/>
        <charset val="134"/>
      </rPr>
      <t>WANG WENCHAO,ZHANG LIANG,SU DAN,LI YU,YANG FENGQIN,JIANG FUJUN</t>
    </r>
  </si>
  <si>
    <r>
      <rPr>
        <b/>
        <sz val="7"/>
        <rFont val="Calibri"/>
        <charset val="134"/>
      </rPr>
      <t>Over =THB15,082</t>
    </r>
  </si>
  <si>
    <r>
      <rPr>
        <sz val="7"/>
        <rFont val="Calibri"/>
        <charset val="134"/>
      </rPr>
      <t>6</t>
    </r>
  </si>
  <si>
    <r>
      <rPr>
        <sz val="7"/>
        <rFont val="Calibri"/>
        <charset val="134"/>
      </rPr>
      <t>1718412</t>
    </r>
  </si>
  <si>
    <r>
      <rPr>
        <sz val="7"/>
        <rFont val="Calibri"/>
        <charset val="134"/>
      </rPr>
      <t>25-27 /12/19</t>
    </r>
  </si>
  <si>
    <r>
      <rPr>
        <sz val="7"/>
        <rFont val="Calibri"/>
        <charset val="134"/>
      </rPr>
      <t>Wang Yi</t>
    </r>
  </si>
  <si>
    <r>
      <rPr>
        <sz val="7"/>
        <rFont val="Calibri"/>
        <charset val="134"/>
      </rPr>
      <t>7</t>
    </r>
  </si>
  <si>
    <r>
      <rPr>
        <sz val="7"/>
        <rFont val="Calibri"/>
        <charset val="134"/>
      </rPr>
      <t>1724371</t>
    </r>
  </si>
  <si>
    <r>
      <rPr>
        <sz val="7"/>
        <rFont val="Calibri"/>
        <charset val="134"/>
      </rPr>
      <t>16-21/01/20</t>
    </r>
  </si>
  <si>
    <r>
      <rPr>
        <sz val="7"/>
        <rFont val="Calibri"/>
        <charset val="134"/>
      </rPr>
      <t>Zhong Xiaobing</t>
    </r>
  </si>
  <si>
    <r>
      <rPr>
        <sz val="7"/>
        <rFont val="Calibri"/>
        <charset val="134"/>
      </rPr>
      <t>8</t>
    </r>
  </si>
  <si>
    <r>
      <rPr>
        <sz val="7"/>
        <rFont val="Calibri"/>
        <charset val="134"/>
      </rPr>
      <t>1726918</t>
    </r>
  </si>
  <si>
    <r>
      <rPr>
        <sz val="7"/>
        <rFont val="Calibri"/>
        <charset val="134"/>
      </rPr>
      <t>Li Xiuwen</t>
    </r>
  </si>
  <si>
    <r>
      <rPr>
        <sz val="7"/>
        <rFont val="Calibri"/>
        <charset val="134"/>
      </rPr>
      <t>1733104</t>
    </r>
  </si>
  <si>
    <r>
      <rPr>
        <sz val="7"/>
        <rFont val="Calibri"/>
        <charset val="134"/>
      </rPr>
      <t>22-26/01/20</t>
    </r>
  </si>
  <si>
    <r>
      <rPr>
        <sz val="7"/>
        <rFont val="Calibri"/>
        <charset val="134"/>
      </rPr>
      <t>BAO SHAOMING,WU YUMING,BAO SIHAN</t>
    </r>
  </si>
  <si>
    <r>
      <rPr>
        <sz val="7"/>
        <rFont val="Calibri"/>
        <charset val="134"/>
      </rPr>
      <t>10</t>
    </r>
  </si>
  <si>
    <r>
      <rPr>
        <sz val="7"/>
        <rFont val="Calibri"/>
        <charset val="134"/>
      </rPr>
      <t>1733653</t>
    </r>
  </si>
  <si>
    <r>
      <rPr>
        <sz val="7"/>
        <rFont val="Calibri"/>
        <charset val="134"/>
      </rPr>
      <t>23-26/01/20</t>
    </r>
  </si>
  <si>
    <r>
      <rPr>
        <sz val="7"/>
        <rFont val="Calibri"/>
        <charset val="134"/>
      </rPr>
      <t>HOU XIAO,HOU BIYOU,HE WEI</t>
    </r>
  </si>
  <si>
    <r>
      <rPr>
        <sz val="7"/>
        <rFont val="Calibri"/>
        <charset val="134"/>
      </rPr>
      <t>11</t>
    </r>
  </si>
  <si>
    <r>
      <rPr>
        <sz val="7"/>
        <rFont val="Calibri"/>
        <charset val="134"/>
      </rPr>
      <t>1734145</t>
    </r>
  </si>
  <si>
    <r>
      <rPr>
        <sz val="7"/>
        <rFont val="Calibri"/>
        <charset val="134"/>
      </rPr>
      <t>23-28/01/20</t>
    </r>
  </si>
  <si>
    <r>
      <rPr>
        <sz val="7"/>
        <rFont val="Calibri"/>
        <charset val="134"/>
      </rPr>
      <t>Peng Yan,Peng Junrong</t>
    </r>
  </si>
  <si>
    <r>
      <rPr>
        <sz val="7"/>
        <rFont val="Calibri"/>
        <charset val="134"/>
      </rPr>
      <t>12</t>
    </r>
  </si>
  <si>
    <r>
      <rPr>
        <sz val="7"/>
        <rFont val="Calibri"/>
        <charset val="134"/>
      </rPr>
      <t>1735942</t>
    </r>
  </si>
  <si>
    <r>
      <rPr>
        <sz val="7"/>
        <rFont val="Calibri"/>
        <charset val="134"/>
      </rPr>
      <t>14-18/01/20</t>
    </r>
  </si>
  <si>
    <r>
      <rPr>
        <sz val="7"/>
        <rFont val="Calibri"/>
        <charset val="134"/>
      </rPr>
      <t>Zhou Yulong</t>
    </r>
  </si>
  <si>
    <r>
      <rPr>
        <b/>
        <sz val="7"/>
        <rFont val="Calibri"/>
        <charset val="134"/>
      </rPr>
      <t>Total room night</t>
    </r>
  </si>
  <si>
    <r>
      <rPr>
        <b/>
        <sz val="7"/>
        <rFont val="Calibri"/>
        <charset val="134"/>
      </rPr>
      <t>60</t>
    </r>
  </si>
  <si>
    <r>
      <rPr>
        <b/>
        <sz val="7"/>
        <rFont val="Calibri"/>
        <charset val="134"/>
      </rPr>
      <t>Total booking used payment</t>
    </r>
  </si>
  <si>
    <t>P200102104507489</t>
  </si>
  <si>
    <r>
      <rPr>
        <b/>
        <sz val="7"/>
        <rFont val="Calibri"/>
        <charset val="134"/>
      </rPr>
      <t>CIT Credit note from November 2019 =THB 23,118</t>
    </r>
  </si>
  <si>
    <r>
      <rPr>
        <b/>
        <sz val="7"/>
        <rFont val="Calibri"/>
        <charset val="134"/>
      </rPr>
      <t>Total over budget on December 2019</t>
    </r>
  </si>
  <si>
    <t>结清转月结</t>
  </si>
  <si>
    <t>，</t>
  </si>
  <si>
    <r>
      <rPr>
        <b/>
        <sz val="12"/>
        <color rgb="FF1F4E78"/>
        <rFont val="宋体"/>
        <charset val="134"/>
      </rPr>
      <t>‘</t>
    </r>
    <r>
      <rPr>
        <b/>
        <sz val="12"/>
        <color rgb="FF1F4E78"/>
        <rFont val="Calibri"/>
        <charset val="134"/>
      </rPr>
      <t>-</t>
    </r>
    <r>
      <rPr>
        <b/>
        <sz val="12"/>
        <color rgb="FF1F4E78"/>
        <rFont val="Arial"/>
        <charset val="134"/>
      </rPr>
      <t xml:space="preserve">	</t>
    </r>
    <r>
      <rPr>
        <b/>
        <sz val="12"/>
        <color rgb="FF1F4E78"/>
        <rFont val="Calibri"/>
        <charset val="134"/>
      </rPr>
      <t>112,050.00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</si>
</sst>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7">
    <font>
      <sz val="10"/>
      <name val="Arial"/>
      <charset val="134"/>
    </font>
    <font>
      <sz val="12"/>
      <name val="Arial"/>
      <charset val="134"/>
    </font>
    <font>
      <b/>
      <sz val="12"/>
      <color rgb="FF1F4E78"/>
      <name val="Calibri"/>
      <charset val="134"/>
    </font>
    <font>
      <sz val="12"/>
      <color rgb="FF1F4E78"/>
      <name val="Calibri"/>
      <charset val="134"/>
    </font>
    <font>
      <sz val="12"/>
      <name val="Times New Roman"/>
      <charset val="134"/>
    </font>
    <font>
      <sz val="12"/>
      <color rgb="FF1F4E78"/>
      <name val="Angsana New"/>
      <charset val="134"/>
    </font>
    <font>
      <sz val="12"/>
      <name val="宋体"/>
      <charset val="134"/>
    </font>
    <font>
      <b/>
      <sz val="12"/>
      <color rgb="FF1F4E78"/>
      <name val="宋体"/>
      <charset val="134"/>
    </font>
    <font>
      <sz val="12"/>
      <name val="Arial"/>
      <charset val="0"/>
    </font>
    <font>
      <b/>
      <sz val="12"/>
      <name val="Calibri"/>
      <charset val="134"/>
    </font>
    <font>
      <sz val="12"/>
      <name val="Calibri"/>
      <charset val="134"/>
    </font>
    <font>
      <sz val="12"/>
      <color indexed="10"/>
      <name val="Arial"/>
      <charset val="0"/>
    </font>
    <font>
      <sz val="12"/>
      <color rgb="FF333333"/>
      <name val="Helvetica"/>
      <charset val="134"/>
    </font>
    <font>
      <sz val="12"/>
      <name val="David"/>
      <charset val="134"/>
    </font>
    <font>
      <b/>
      <sz val="12"/>
      <name val="Calibri"/>
      <charset val="0"/>
    </font>
    <font>
      <sz val="12"/>
      <name val="Calibri"/>
      <charset val="0"/>
    </font>
    <font>
      <sz val="10.5"/>
      <color rgb="FF333333"/>
      <name val="Helvetica"/>
      <charset val="134"/>
    </font>
    <font>
      <sz val="10.6"/>
      <color rgb="FF333333"/>
      <name val="Helvetica"/>
      <charset val="134"/>
    </font>
    <font>
      <b/>
      <sz val="7"/>
      <color rgb="FF1F4E78"/>
      <name val="Calibri-Bold"/>
      <charset val="134"/>
    </font>
    <font>
      <sz val="7"/>
      <color rgb="FF1F4E78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1F4E78"/>
      <name val="Arial"/>
      <charset val="134"/>
    </font>
    <font>
      <vertAlign val="subscript"/>
      <sz val="12"/>
      <name val="Calibri"/>
      <charset val="134"/>
    </font>
    <font>
      <sz val="12"/>
      <name val="MS Gothic"/>
      <charset val="134"/>
    </font>
    <font>
      <b/>
      <sz val="7"/>
      <name val="Calibri"/>
      <charset val="134"/>
    </font>
    <font>
      <sz val="7"/>
      <name val="Calibri"/>
      <charset val="134"/>
    </font>
    <font>
      <sz val="6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2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1" borderId="24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14" borderId="25" applyNumberFormat="0" applyAlignment="0" applyProtection="0">
      <alignment vertical="center"/>
    </xf>
    <xf numFmtId="0" fontId="31" fillId="14" borderId="23" applyNumberFormat="0" applyAlignment="0" applyProtection="0">
      <alignment vertical="center"/>
    </xf>
    <xf numFmtId="0" fontId="33" fillId="15" borderId="26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1" fillId="0" borderId="4" xfId="0" applyFont="1" applyBorder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horizontal="right" vertical="top" wrapText="1"/>
    </xf>
    <xf numFmtId="0" fontId="8" fillId="0" borderId="0" xfId="0" applyFont="1" applyFill="1" applyBorder="1" applyAlignment="1"/>
    <xf numFmtId="0" fontId="9" fillId="0" borderId="0" xfId="0" applyFont="1" applyAlignment="1">
      <alignment vertical="top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" fontId="10" fillId="0" borderId="8" xfId="0" applyNumberFormat="1" applyFont="1" applyBorder="1" applyAlignment="1">
      <alignment horizontal="right"/>
    </xf>
    <xf numFmtId="0" fontId="1" fillId="0" borderId="8" xfId="0" applyFont="1" applyBorder="1" applyAlignment="1">
      <alignment horizontal="left" vertical="top" indent="2"/>
    </xf>
    <xf numFmtId="0" fontId="10" fillId="0" borderId="8" xfId="0" applyFont="1" applyBorder="1" applyAlignment="1">
      <alignment horizontal="left"/>
    </xf>
    <xf numFmtId="0" fontId="10" fillId="2" borderId="8" xfId="0" applyFont="1" applyFill="1" applyBorder="1" applyAlignment="1">
      <alignment horizontal="right"/>
    </xf>
    <xf numFmtId="0" fontId="1" fillId="0" borderId="8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top" indent="1"/>
    </xf>
    <xf numFmtId="0" fontId="1" fillId="0" borderId="8" xfId="0" applyFont="1" applyBorder="1" applyAlignment="1">
      <alignment horizontal="left" vertical="top" indent="8"/>
    </xf>
    <xf numFmtId="0" fontId="1" fillId="0" borderId="8" xfId="0" applyFont="1" applyBorder="1" applyAlignment="1">
      <alignment horizontal="left" vertical="top" indent="4"/>
    </xf>
    <xf numFmtId="0" fontId="9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9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9" fillId="0" borderId="8" xfId="0" applyFont="1" applyBorder="1" applyAlignment="1">
      <alignment horizontal="right"/>
    </xf>
    <xf numFmtId="0" fontId="12" fillId="0" borderId="0" xfId="0" applyFont="1">
      <alignment vertical="center"/>
    </xf>
    <xf numFmtId="4" fontId="9" fillId="0" borderId="8" xfId="0" applyNumberFormat="1" applyFont="1" applyBorder="1" applyAlignment="1">
      <alignment horizontal="right"/>
    </xf>
    <xf numFmtId="0" fontId="9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4" fontId="1" fillId="0" borderId="8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left" vertical="top" indent="2"/>
    </xf>
    <xf numFmtId="0" fontId="1" fillId="0" borderId="8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right"/>
    </xf>
    <xf numFmtId="0" fontId="10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vertical="top"/>
    </xf>
    <xf numFmtId="0" fontId="13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vertical="top" indent="1"/>
    </xf>
    <xf numFmtId="0" fontId="1" fillId="0" borderId="8" xfId="0" applyFont="1" applyFill="1" applyBorder="1" applyAlignment="1">
      <alignment horizontal="left" vertical="top" indent="4"/>
    </xf>
    <xf numFmtId="0" fontId="9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 vertical="top"/>
    </xf>
    <xf numFmtId="0" fontId="9" fillId="0" borderId="9" xfId="0" applyFont="1" applyFill="1" applyBorder="1" applyAlignment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left"/>
    </xf>
    <xf numFmtId="0" fontId="14" fillId="0" borderId="12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left"/>
    </xf>
    <xf numFmtId="0" fontId="15" fillId="0" borderId="12" xfId="0" applyNumberFormat="1" applyFont="1" applyFill="1" applyBorder="1" applyAlignment="1" applyProtection="1">
      <alignment horizontal="center"/>
    </xf>
    <xf numFmtId="4" fontId="15" fillId="0" borderId="12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vertical="top"/>
    </xf>
    <xf numFmtId="0" fontId="10" fillId="0" borderId="12" xfId="0" applyNumberFormat="1" applyFont="1" applyFill="1" applyBorder="1" applyAlignment="1" applyProtection="1">
      <alignment horizontal="center"/>
    </xf>
    <xf numFmtId="0" fontId="15" fillId="0" borderId="12" xfId="0" applyNumberFormat="1" applyFont="1" applyFill="1" applyBorder="1" applyAlignment="1" applyProtection="1">
      <alignment horizontal="left"/>
    </xf>
    <xf numFmtId="0" fontId="14" fillId="0" borderId="14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8" fillId="0" borderId="12" xfId="0" applyNumberFormat="1" applyFont="1" applyFill="1" applyBorder="1" applyAlignment="1" applyProtection="1">
      <alignment horizontal="left" vertical="top"/>
    </xf>
    <xf numFmtId="0" fontId="8" fillId="0" borderId="12" xfId="0" applyNumberFormat="1" applyFont="1" applyFill="1" applyBorder="1" applyAlignment="1" applyProtection="1">
      <alignment horizontal="left" vertical="top" indent="7"/>
    </xf>
    <xf numFmtId="0" fontId="14" fillId="0" borderId="13" xfId="0" applyNumberFormat="1" applyFont="1" applyFill="1" applyBorder="1" applyAlignment="1" applyProtection="1">
      <alignment horizontal="center"/>
    </xf>
    <xf numFmtId="0" fontId="14" fillId="0" borderId="14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center"/>
    </xf>
    <xf numFmtId="0" fontId="8" fillId="0" borderId="13" xfId="0" applyNumberFormat="1" applyFont="1" applyFill="1" applyBorder="1" applyAlignment="1" applyProtection="1">
      <alignment horizontal="left" vertical="top" indent="7"/>
    </xf>
    <xf numFmtId="0" fontId="14" fillId="0" borderId="13" xfId="0" applyNumberFormat="1" applyFont="1" applyFill="1" applyBorder="1" applyAlignment="1" applyProtection="1">
      <alignment horizontal="right"/>
    </xf>
    <xf numFmtId="0" fontId="16" fillId="0" borderId="0" xfId="0" applyFont="1">
      <alignment vertical="center"/>
    </xf>
    <xf numFmtId="4" fontId="14" fillId="0" borderId="12" xfId="0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right" vertical="top" wrapText="1"/>
    </xf>
    <xf numFmtId="0" fontId="17" fillId="0" borderId="0" xfId="0" applyFont="1">
      <alignment vertical="center"/>
    </xf>
    <xf numFmtId="0" fontId="2" fillId="0" borderId="16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4" fontId="2" fillId="0" borderId="17" xfId="0" applyNumberFormat="1" applyFont="1" applyBorder="1" applyAlignment="1">
      <alignment horizontal="righ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4" fontId="1" fillId="0" borderId="8" xfId="0" applyNumberFormat="1" applyFont="1" applyBorder="1" applyAlignment="1">
      <alignment horizontal="right"/>
    </xf>
    <xf numFmtId="0" fontId="10" fillId="2" borderId="8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left" vertical="top"/>
    </xf>
    <xf numFmtId="0" fontId="1" fillId="0" borderId="8" xfId="0" applyNumberFormat="1" applyFont="1" applyBorder="1" applyAlignment="1">
      <alignment horizontal="right"/>
    </xf>
    <xf numFmtId="0" fontId="9" fillId="0" borderId="11" xfId="0" applyFont="1" applyBorder="1" applyAlignment="1">
      <alignment horizontal="center"/>
    </xf>
    <xf numFmtId="0" fontId="18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4" fontId="19" fillId="0" borderId="12" xfId="0" applyNumberFormat="1" applyFont="1" applyBorder="1" applyAlignment="1">
      <alignment vertical="center" wrapText="1"/>
    </xf>
    <xf numFmtId="0" fontId="0" fillId="0" borderId="12" xfId="0" applyFont="1" applyBorder="1">
      <alignment vertical="center"/>
    </xf>
    <xf numFmtId="0" fontId="1" fillId="0" borderId="12" xfId="0" applyFont="1" applyBorder="1">
      <alignment vertical="center"/>
    </xf>
    <xf numFmtId="0" fontId="16" fillId="0" borderId="12" xfId="0" applyFont="1" applyBorder="1">
      <alignment vertical="center"/>
    </xf>
    <xf numFmtId="4" fontId="18" fillId="0" borderId="12" xfId="0" applyNumberFormat="1" applyFont="1" applyBorder="1" applyAlignment="1">
      <alignment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center"/>
    </xf>
    <xf numFmtId="4" fontId="0" fillId="0" borderId="8" xfId="0" applyNumberFormat="1" applyFont="1" applyFill="1" applyBorder="1" applyAlignment="1">
      <alignment horizontal="right"/>
    </xf>
    <xf numFmtId="0" fontId="0" fillId="0" borderId="8" xfId="0" applyFont="1" applyFill="1" applyBorder="1" applyAlignment="1">
      <alignment horizontal="left" vertical="top"/>
    </xf>
    <xf numFmtId="0" fontId="0" fillId="0" borderId="9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 vertical="top" indent="1"/>
    </xf>
    <xf numFmtId="0" fontId="0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09021119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1577401</v>
          </cell>
          <cell r="B2">
            <v>1600</v>
          </cell>
        </row>
        <row r="3">
          <cell r="A3">
            <v>1578755</v>
          </cell>
          <cell r="B3">
            <v>4000</v>
          </cell>
        </row>
        <row r="4">
          <cell r="A4">
            <v>1578769</v>
          </cell>
          <cell r="B4">
            <v>2000</v>
          </cell>
        </row>
        <row r="5">
          <cell r="A5">
            <v>1581153</v>
          </cell>
          <cell r="B5">
            <v>1000</v>
          </cell>
        </row>
        <row r="6">
          <cell r="A6">
            <v>1581277</v>
          </cell>
          <cell r="B6">
            <v>2800</v>
          </cell>
        </row>
        <row r="7">
          <cell r="A7">
            <v>1581796</v>
          </cell>
          <cell r="B7">
            <v>2000</v>
          </cell>
        </row>
        <row r="8">
          <cell r="A8">
            <v>1582186</v>
          </cell>
          <cell r="B8">
            <v>1200</v>
          </cell>
        </row>
        <row r="9">
          <cell r="A9">
            <v>1584677</v>
          </cell>
          <cell r="B9">
            <v>5000</v>
          </cell>
        </row>
        <row r="10">
          <cell r="A10">
            <v>1586041</v>
          </cell>
          <cell r="B10">
            <v>3000</v>
          </cell>
        </row>
        <row r="11">
          <cell r="A11">
            <v>1586100</v>
          </cell>
          <cell r="B11">
            <v>3000</v>
          </cell>
        </row>
        <row r="12">
          <cell r="A12">
            <v>1586115</v>
          </cell>
          <cell r="B12">
            <v>3000</v>
          </cell>
        </row>
        <row r="13">
          <cell r="A13">
            <v>1588975</v>
          </cell>
          <cell r="B13">
            <v>2000</v>
          </cell>
        </row>
        <row r="14">
          <cell r="A14">
            <v>1589791</v>
          </cell>
          <cell r="B14">
            <v>3000</v>
          </cell>
        </row>
        <row r="15">
          <cell r="A15">
            <v>1591371</v>
          </cell>
          <cell r="B15">
            <v>1000</v>
          </cell>
        </row>
        <row r="16">
          <cell r="A16">
            <v>1593158</v>
          </cell>
          <cell r="B16">
            <v>2500</v>
          </cell>
        </row>
        <row r="17">
          <cell r="A17">
            <v>1574611</v>
          </cell>
          <cell r="B17">
            <v>6250</v>
          </cell>
        </row>
        <row r="18">
          <cell r="A18">
            <v>1580134</v>
          </cell>
          <cell r="B18">
            <v>5000</v>
          </cell>
        </row>
        <row r="19">
          <cell r="A19">
            <v>1580182</v>
          </cell>
          <cell r="B19">
            <v>2000</v>
          </cell>
        </row>
        <row r="20">
          <cell r="A20">
            <v>1581986</v>
          </cell>
          <cell r="B20">
            <v>3750</v>
          </cell>
        </row>
        <row r="21">
          <cell r="A21">
            <v>1582432</v>
          </cell>
          <cell r="B21">
            <v>5600</v>
          </cell>
        </row>
        <row r="22">
          <cell r="A22">
            <v>1586157</v>
          </cell>
          <cell r="B22">
            <v>3750</v>
          </cell>
        </row>
        <row r="23">
          <cell r="A23">
            <v>1588616</v>
          </cell>
          <cell r="B23">
            <v>6000</v>
          </cell>
        </row>
        <row r="24">
          <cell r="A24">
            <v>1589223</v>
          </cell>
          <cell r="B24">
            <v>3750</v>
          </cell>
        </row>
        <row r="25">
          <cell r="A25">
            <v>1594606</v>
          </cell>
          <cell r="B25">
            <v>2000</v>
          </cell>
        </row>
        <row r="26">
          <cell r="A26">
            <v>1593845</v>
          </cell>
          <cell r="B26">
            <v>1000</v>
          </cell>
        </row>
        <row r="27">
          <cell r="A27">
            <v>1594766</v>
          </cell>
          <cell r="B27">
            <v>1000</v>
          </cell>
        </row>
        <row r="28">
          <cell r="A28">
            <v>1594839</v>
          </cell>
          <cell r="B28">
            <v>2000</v>
          </cell>
        </row>
        <row r="29">
          <cell r="A29">
            <v>1599893</v>
          </cell>
          <cell r="B29">
            <v>3600</v>
          </cell>
        </row>
        <row r="30">
          <cell r="A30">
            <v>1602587</v>
          </cell>
          <cell r="B30">
            <v>1000</v>
          </cell>
        </row>
        <row r="31">
          <cell r="A31">
            <v>1596484</v>
          </cell>
          <cell r="B31">
            <v>2000</v>
          </cell>
        </row>
        <row r="32">
          <cell r="A32">
            <v>1598064</v>
          </cell>
          <cell r="B32">
            <v>1000</v>
          </cell>
        </row>
        <row r="33">
          <cell r="A33">
            <v>1599737</v>
          </cell>
          <cell r="B33">
            <v>4200</v>
          </cell>
        </row>
        <row r="34">
          <cell r="A34">
            <v>1599753</v>
          </cell>
          <cell r="B34">
            <v>2000</v>
          </cell>
        </row>
        <row r="35">
          <cell r="A35">
            <v>1601742</v>
          </cell>
          <cell r="B35">
            <v>1000</v>
          </cell>
        </row>
        <row r="36">
          <cell r="A36">
            <v>1603103</v>
          </cell>
          <cell r="B36">
            <v>3000</v>
          </cell>
        </row>
        <row r="37">
          <cell r="A37">
            <v>1575440</v>
          </cell>
          <cell r="B37">
            <v>1600</v>
          </cell>
        </row>
        <row r="38">
          <cell r="A38">
            <v>1576217</v>
          </cell>
          <cell r="B38">
            <v>3000</v>
          </cell>
        </row>
        <row r="39">
          <cell r="A39">
            <v>1577804</v>
          </cell>
          <cell r="B39">
            <v>2400</v>
          </cell>
        </row>
        <row r="40">
          <cell r="A40">
            <v>1578440</v>
          </cell>
          <cell r="B40">
            <v>6250</v>
          </cell>
        </row>
        <row r="41">
          <cell r="A41">
            <v>1579040</v>
          </cell>
          <cell r="B41">
            <v>4000</v>
          </cell>
        </row>
        <row r="42">
          <cell r="A42">
            <v>1581216</v>
          </cell>
          <cell r="B42">
            <v>2500</v>
          </cell>
        </row>
        <row r="43">
          <cell r="A43">
            <v>1583973</v>
          </cell>
          <cell r="B43">
            <v>6250</v>
          </cell>
        </row>
        <row r="44">
          <cell r="A44">
            <v>1585812</v>
          </cell>
          <cell r="B44">
            <v>5000</v>
          </cell>
        </row>
        <row r="45">
          <cell r="A45">
            <v>1586111</v>
          </cell>
          <cell r="B45">
            <v>3000</v>
          </cell>
        </row>
        <row r="46">
          <cell r="A46">
            <v>1586112</v>
          </cell>
          <cell r="B46">
            <v>3000</v>
          </cell>
        </row>
        <row r="47">
          <cell r="A47">
            <v>1586145</v>
          </cell>
          <cell r="B47">
            <v>3750</v>
          </cell>
        </row>
        <row r="48">
          <cell r="A48">
            <v>1586347</v>
          </cell>
          <cell r="B48">
            <v>1200</v>
          </cell>
        </row>
        <row r="49">
          <cell r="A49">
            <v>1586796</v>
          </cell>
          <cell r="B49">
            <v>5000</v>
          </cell>
        </row>
        <row r="50">
          <cell r="A50">
            <v>1586882</v>
          </cell>
          <cell r="B50">
            <v>6000</v>
          </cell>
        </row>
        <row r="51">
          <cell r="A51">
            <v>1587325</v>
          </cell>
          <cell r="B51">
            <v>3000</v>
          </cell>
        </row>
        <row r="52">
          <cell r="A52">
            <v>1587941</v>
          </cell>
          <cell r="B52">
            <v>4000</v>
          </cell>
        </row>
        <row r="53">
          <cell r="A53">
            <v>1589821</v>
          </cell>
          <cell r="B53">
            <v>2500</v>
          </cell>
        </row>
        <row r="54">
          <cell r="A54">
            <v>1589823</v>
          </cell>
          <cell r="B54">
            <v>2500</v>
          </cell>
        </row>
        <row r="55">
          <cell r="A55">
            <v>1591903</v>
          </cell>
          <cell r="B55">
            <v>2000</v>
          </cell>
        </row>
        <row r="56">
          <cell r="A56">
            <v>1576074</v>
          </cell>
          <cell r="B56">
            <v>2500</v>
          </cell>
        </row>
        <row r="57">
          <cell r="A57">
            <v>1576085</v>
          </cell>
          <cell r="B57">
            <v>2500</v>
          </cell>
        </row>
        <row r="58">
          <cell r="A58">
            <v>1577147</v>
          </cell>
          <cell r="B58">
            <v>1600</v>
          </cell>
        </row>
        <row r="59">
          <cell r="A59">
            <v>1577628</v>
          </cell>
          <cell r="B59">
            <v>3750</v>
          </cell>
        </row>
        <row r="60">
          <cell r="A60">
            <v>1582033</v>
          </cell>
          <cell r="B60">
            <v>2800</v>
          </cell>
        </row>
        <row r="61">
          <cell r="A61">
            <v>1585085</v>
          </cell>
          <cell r="B61">
            <v>1200</v>
          </cell>
        </row>
        <row r="62">
          <cell r="A62">
            <v>1587773</v>
          </cell>
          <cell r="B62">
            <v>4000</v>
          </cell>
        </row>
        <row r="63">
          <cell r="A63">
            <v>1588160</v>
          </cell>
          <cell r="B63">
            <v>6250</v>
          </cell>
        </row>
        <row r="64">
          <cell r="A64">
            <v>1593162</v>
          </cell>
          <cell r="B64">
            <v>2500</v>
          </cell>
        </row>
        <row r="65">
          <cell r="A65">
            <v>1593297</v>
          </cell>
          <cell r="B65">
            <v>4000</v>
          </cell>
        </row>
        <row r="66">
          <cell r="A66">
            <v>1594301</v>
          </cell>
          <cell r="B66">
            <v>6000</v>
          </cell>
        </row>
        <row r="67">
          <cell r="A67">
            <v>1595995</v>
          </cell>
          <cell r="B67">
            <v>1000</v>
          </cell>
        </row>
        <row r="68">
          <cell r="A68">
            <v>1596230</v>
          </cell>
          <cell r="B68">
            <v>2400</v>
          </cell>
        </row>
        <row r="69">
          <cell r="A69">
            <v>1596538</v>
          </cell>
          <cell r="B69">
            <v>2000</v>
          </cell>
        </row>
        <row r="70">
          <cell r="A70">
            <v>1597344</v>
          </cell>
          <cell r="B70">
            <v>1250</v>
          </cell>
        </row>
        <row r="71">
          <cell r="A71">
            <v>1594626</v>
          </cell>
          <cell r="B71">
            <v>2500</v>
          </cell>
        </row>
        <row r="72">
          <cell r="A72">
            <v>1596431</v>
          </cell>
          <cell r="B72">
            <v>7500</v>
          </cell>
        </row>
        <row r="73">
          <cell r="A73">
            <v>1596915</v>
          </cell>
          <cell r="B73">
            <v>1000</v>
          </cell>
        </row>
        <row r="74">
          <cell r="A74">
            <v>1599750</v>
          </cell>
          <cell r="B74">
            <v>2000</v>
          </cell>
        </row>
        <row r="75">
          <cell r="A75">
            <v>1600951</v>
          </cell>
          <cell r="B75">
            <v>5000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2"/>
  <sheetViews>
    <sheetView tabSelected="1" topLeftCell="A427" workbookViewId="0">
      <selection activeCell="E464" sqref="E464"/>
    </sheetView>
  </sheetViews>
  <sheetFormatPr defaultColWidth="10.2857142857143" defaultRowHeight="15"/>
  <cols>
    <col min="1" max="1" width="9" style="1"/>
    <col min="2" max="2" width="12" style="1"/>
    <col min="3" max="3" width="17" style="1"/>
    <col min="4" max="4" width="10" style="1"/>
    <col min="5" max="5" width="56" style="1"/>
    <col min="6" max="7" width="21.2857142857143" style="1" customWidth="1"/>
    <col min="8" max="11" width="10.2857142857143" style="1"/>
    <col min="12" max="13" width="9.14285714285714" style="29"/>
    <col min="14" max="16384" width="10.2857142857143" style="1"/>
  </cols>
  <sheetData>
    <row r="1" ht="15.75" spans="1:13">
      <c r="A1" s="30" t="s">
        <v>0</v>
      </c>
      <c r="L1" s="40"/>
      <c r="M1" s="40"/>
    </row>
    <row r="3" ht="16.5" spans="1:7">
      <c r="A3" s="31" t="s">
        <v>1</v>
      </c>
      <c r="B3" s="32" t="s">
        <v>2</v>
      </c>
      <c r="C3" s="32" t="s">
        <v>3</v>
      </c>
      <c r="D3" s="32" t="s">
        <v>4</v>
      </c>
      <c r="E3" s="31" t="s">
        <v>5</v>
      </c>
      <c r="F3" s="32" t="s">
        <v>6</v>
      </c>
      <c r="G3" s="31" t="s">
        <v>7</v>
      </c>
    </row>
    <row r="4" ht="16.5" spans="1:14">
      <c r="A4" s="33">
        <v>1</v>
      </c>
      <c r="B4" s="33">
        <v>1495823</v>
      </c>
      <c r="C4" s="34" t="s">
        <v>8</v>
      </c>
      <c r="D4" s="33">
        <v>1</v>
      </c>
      <c r="E4" s="34" t="s">
        <v>9</v>
      </c>
      <c r="F4" s="35">
        <v>1400</v>
      </c>
      <c r="G4" s="36"/>
      <c r="N4" s="19"/>
    </row>
    <row r="5" ht="16.5" spans="1:7">
      <c r="A5" s="33">
        <v>2</v>
      </c>
      <c r="B5" s="33">
        <v>1494243</v>
      </c>
      <c r="C5" s="34" t="s">
        <v>10</v>
      </c>
      <c r="D5" s="33">
        <v>3</v>
      </c>
      <c r="E5" s="34" t="s">
        <v>11</v>
      </c>
      <c r="F5" s="35">
        <v>8800</v>
      </c>
      <c r="G5" s="36"/>
    </row>
    <row r="6" ht="16.5" spans="1:7">
      <c r="A6" s="33">
        <v>3</v>
      </c>
      <c r="B6" s="33">
        <v>1495829</v>
      </c>
      <c r="C6" s="34" t="s">
        <v>12</v>
      </c>
      <c r="D6" s="33">
        <v>1</v>
      </c>
      <c r="E6" s="34" t="s">
        <v>13</v>
      </c>
      <c r="F6" s="35">
        <v>2200</v>
      </c>
      <c r="G6" s="36"/>
    </row>
    <row r="7" ht="16.5" spans="1:7">
      <c r="A7" s="33">
        <v>4</v>
      </c>
      <c r="B7" s="33">
        <v>1496522</v>
      </c>
      <c r="C7" s="34" t="s">
        <v>14</v>
      </c>
      <c r="D7" s="33">
        <v>2</v>
      </c>
      <c r="E7" s="34" t="s">
        <v>15</v>
      </c>
      <c r="F7" s="35">
        <v>2500</v>
      </c>
      <c r="G7" s="36"/>
    </row>
    <row r="8" ht="16.5" spans="1:7">
      <c r="A8" s="33">
        <v>5</v>
      </c>
      <c r="B8" s="33">
        <v>1497138</v>
      </c>
      <c r="C8" s="34" t="s">
        <v>16</v>
      </c>
      <c r="D8" s="33">
        <v>3</v>
      </c>
      <c r="E8" s="34" t="s">
        <v>17</v>
      </c>
      <c r="F8" s="35">
        <v>3750</v>
      </c>
      <c r="G8" s="36"/>
    </row>
    <row r="9" ht="16.5" spans="1:7">
      <c r="A9" s="33">
        <v>6</v>
      </c>
      <c r="B9" s="33">
        <v>1498417</v>
      </c>
      <c r="C9" s="34" t="s">
        <v>18</v>
      </c>
      <c r="D9" s="33">
        <v>2</v>
      </c>
      <c r="E9" s="34" t="s">
        <v>19</v>
      </c>
      <c r="F9" s="35">
        <v>4400</v>
      </c>
      <c r="G9" s="36"/>
    </row>
    <row r="10" ht="16.5" spans="1:7">
      <c r="A10" s="33">
        <v>7</v>
      </c>
      <c r="B10" s="33">
        <v>1498416</v>
      </c>
      <c r="C10" s="34" t="s">
        <v>18</v>
      </c>
      <c r="D10" s="33">
        <v>2</v>
      </c>
      <c r="E10" s="34" t="s">
        <v>20</v>
      </c>
      <c r="F10" s="35">
        <v>8800</v>
      </c>
      <c r="G10" s="36"/>
    </row>
    <row r="11" ht="16.5" spans="1:7">
      <c r="A11" s="33">
        <v>8</v>
      </c>
      <c r="B11" s="33">
        <v>1494754</v>
      </c>
      <c r="C11" s="34" t="s">
        <v>21</v>
      </c>
      <c r="D11" s="33">
        <v>3</v>
      </c>
      <c r="E11" s="34" t="s">
        <v>22</v>
      </c>
      <c r="F11" s="35">
        <v>6600</v>
      </c>
      <c r="G11" s="36"/>
    </row>
    <row r="12" ht="16.5" spans="1:7">
      <c r="A12" s="33">
        <v>9</v>
      </c>
      <c r="B12" s="33">
        <v>1498695</v>
      </c>
      <c r="C12" s="34" t="s">
        <v>23</v>
      </c>
      <c r="D12" s="33">
        <v>5</v>
      </c>
      <c r="E12" s="34" t="s">
        <v>24</v>
      </c>
      <c r="F12" s="35">
        <v>6250</v>
      </c>
      <c r="G12" s="36"/>
    </row>
    <row r="13" ht="16.5" spans="1:7">
      <c r="A13" s="33">
        <v>10</v>
      </c>
      <c r="B13" s="33">
        <v>1499014</v>
      </c>
      <c r="C13" s="34" t="s">
        <v>25</v>
      </c>
      <c r="D13" s="33">
        <v>4</v>
      </c>
      <c r="E13" s="34" t="s">
        <v>26</v>
      </c>
      <c r="F13" s="35">
        <v>5000</v>
      </c>
      <c r="G13" s="36"/>
    </row>
    <row r="14" ht="16.5" spans="1:7">
      <c r="A14" s="33">
        <v>11</v>
      </c>
      <c r="B14" s="33">
        <v>1497136</v>
      </c>
      <c r="C14" s="34" t="s">
        <v>16</v>
      </c>
      <c r="D14" s="33">
        <v>3</v>
      </c>
      <c r="E14" s="34" t="s">
        <v>27</v>
      </c>
      <c r="F14" s="35">
        <v>3750</v>
      </c>
      <c r="G14" s="36"/>
    </row>
    <row r="15" ht="16.5" spans="1:7">
      <c r="A15" s="33">
        <v>12</v>
      </c>
      <c r="B15" s="33">
        <v>1501977</v>
      </c>
      <c r="C15" s="34" t="s">
        <v>28</v>
      </c>
      <c r="D15" s="33">
        <v>5</v>
      </c>
      <c r="E15" s="34" t="s">
        <v>26</v>
      </c>
      <c r="F15" s="35">
        <v>11000</v>
      </c>
      <c r="G15" s="36"/>
    </row>
    <row r="16" ht="16.5" spans="1:7">
      <c r="A16" s="33">
        <v>13</v>
      </c>
      <c r="B16" s="33">
        <v>1501985</v>
      </c>
      <c r="C16" s="34" t="s">
        <v>28</v>
      </c>
      <c r="D16" s="33">
        <v>5</v>
      </c>
      <c r="E16" s="34" t="s">
        <v>29</v>
      </c>
      <c r="F16" s="35">
        <v>12500</v>
      </c>
      <c r="G16" s="36"/>
    </row>
    <row r="17" ht="16.5" spans="1:7">
      <c r="A17" s="33">
        <v>14</v>
      </c>
      <c r="B17" s="33">
        <v>1502620</v>
      </c>
      <c r="C17" s="34" t="s">
        <v>30</v>
      </c>
      <c r="D17" s="33">
        <v>6</v>
      </c>
      <c r="E17" s="34" t="s">
        <v>31</v>
      </c>
      <c r="F17" s="35">
        <v>7500</v>
      </c>
      <c r="G17" s="36"/>
    </row>
    <row r="18" ht="16.5" spans="1:7">
      <c r="A18" s="33">
        <v>15</v>
      </c>
      <c r="B18" s="33">
        <v>1501961</v>
      </c>
      <c r="C18" s="34" t="s">
        <v>32</v>
      </c>
      <c r="D18" s="33">
        <v>1</v>
      </c>
      <c r="E18" s="34" t="s">
        <v>26</v>
      </c>
      <c r="F18" s="35">
        <v>1250</v>
      </c>
      <c r="G18" s="36"/>
    </row>
    <row r="19" ht="16.5" spans="1:7">
      <c r="A19" s="33">
        <v>16</v>
      </c>
      <c r="B19" s="33">
        <v>1503113</v>
      </c>
      <c r="C19" s="34" t="s">
        <v>33</v>
      </c>
      <c r="D19" s="33">
        <v>2</v>
      </c>
      <c r="E19" s="34" t="s">
        <v>34</v>
      </c>
      <c r="F19" s="35">
        <v>4400</v>
      </c>
      <c r="G19" s="36"/>
    </row>
    <row r="20" ht="16.5" spans="1:7">
      <c r="A20" s="33">
        <v>17</v>
      </c>
      <c r="B20" s="33">
        <v>1503385</v>
      </c>
      <c r="C20" s="34" t="s">
        <v>35</v>
      </c>
      <c r="D20" s="33">
        <v>4</v>
      </c>
      <c r="E20" s="34" t="s">
        <v>36</v>
      </c>
      <c r="F20" s="35">
        <v>5000</v>
      </c>
      <c r="G20" s="36"/>
    </row>
    <row r="21" ht="16.5" spans="1:7">
      <c r="A21" s="33">
        <v>18</v>
      </c>
      <c r="B21" s="33">
        <v>1503317</v>
      </c>
      <c r="C21" s="34" t="s">
        <v>37</v>
      </c>
      <c r="D21" s="33">
        <v>3</v>
      </c>
      <c r="E21" s="34" t="s">
        <v>38</v>
      </c>
      <c r="F21" s="35">
        <v>3750</v>
      </c>
      <c r="G21" s="36"/>
    </row>
    <row r="22" ht="16.5" spans="1:7">
      <c r="A22" s="33">
        <v>19</v>
      </c>
      <c r="B22" s="33">
        <v>1503399</v>
      </c>
      <c r="C22" s="34" t="s">
        <v>39</v>
      </c>
      <c r="D22" s="33">
        <v>1</v>
      </c>
      <c r="E22" s="34" t="s">
        <v>40</v>
      </c>
      <c r="F22" s="35">
        <v>1250</v>
      </c>
      <c r="G22" s="36"/>
    </row>
    <row r="23" ht="16.5" spans="1:7">
      <c r="A23" s="33">
        <v>20</v>
      </c>
      <c r="B23" s="33">
        <v>1503310</v>
      </c>
      <c r="C23" s="34" t="s">
        <v>14</v>
      </c>
      <c r="D23" s="33">
        <v>2</v>
      </c>
      <c r="E23" s="34" t="s">
        <v>41</v>
      </c>
      <c r="F23" s="35">
        <v>2500</v>
      </c>
      <c r="G23" s="36"/>
    </row>
    <row r="24" ht="16.5" spans="1:7">
      <c r="A24" s="33">
        <v>21</v>
      </c>
      <c r="B24" s="33">
        <v>1503736</v>
      </c>
      <c r="C24" s="34" t="s">
        <v>42</v>
      </c>
      <c r="D24" s="33">
        <v>3</v>
      </c>
      <c r="E24" s="34" t="s">
        <v>43</v>
      </c>
      <c r="F24" s="35">
        <v>3750</v>
      </c>
      <c r="G24" s="36"/>
    </row>
    <row r="25" ht="16.5" spans="1:7">
      <c r="A25" s="33">
        <v>22</v>
      </c>
      <c r="B25" s="33">
        <v>1503750</v>
      </c>
      <c r="C25" s="34" t="s">
        <v>44</v>
      </c>
      <c r="D25" s="33">
        <v>2</v>
      </c>
      <c r="E25" s="34" t="s">
        <v>45</v>
      </c>
      <c r="F25" s="35">
        <v>2500</v>
      </c>
      <c r="G25" s="36"/>
    </row>
    <row r="26" ht="16.5" spans="1:7">
      <c r="A26" s="33">
        <v>23</v>
      </c>
      <c r="B26" s="33">
        <v>1503833</v>
      </c>
      <c r="C26" s="34" t="s">
        <v>46</v>
      </c>
      <c r="D26" s="33">
        <v>2</v>
      </c>
      <c r="E26" s="34" t="s">
        <v>47</v>
      </c>
      <c r="F26" s="35">
        <v>2500</v>
      </c>
      <c r="G26" s="36"/>
    </row>
    <row r="27" ht="16.5" spans="1:7">
      <c r="A27" s="33">
        <v>24</v>
      </c>
      <c r="B27" s="33">
        <v>1503956</v>
      </c>
      <c r="C27" s="34" t="s">
        <v>48</v>
      </c>
      <c r="D27" s="33">
        <v>1</v>
      </c>
      <c r="E27" s="34" t="s">
        <v>49</v>
      </c>
      <c r="F27" s="35">
        <v>1400</v>
      </c>
      <c r="G27" s="36"/>
    </row>
    <row r="28" ht="16.5" spans="1:7">
      <c r="A28" s="33">
        <v>25</v>
      </c>
      <c r="B28" s="33">
        <v>1504062</v>
      </c>
      <c r="C28" s="34" t="s">
        <v>50</v>
      </c>
      <c r="D28" s="33">
        <v>2</v>
      </c>
      <c r="E28" s="34" t="s">
        <v>51</v>
      </c>
      <c r="F28" s="35">
        <v>5000</v>
      </c>
      <c r="G28" s="36"/>
    </row>
    <row r="29" ht="16.5" spans="1:7">
      <c r="A29" s="33">
        <v>26</v>
      </c>
      <c r="B29" s="33">
        <v>1504131</v>
      </c>
      <c r="C29" s="34" t="s">
        <v>52</v>
      </c>
      <c r="D29" s="33">
        <v>3</v>
      </c>
      <c r="E29" s="34" t="s">
        <v>53</v>
      </c>
      <c r="F29" s="35">
        <v>7500</v>
      </c>
      <c r="G29" s="36"/>
    </row>
    <row r="30" ht="16.5" spans="1:7">
      <c r="A30" s="33">
        <v>27</v>
      </c>
      <c r="B30" s="33">
        <v>1504139</v>
      </c>
      <c r="C30" s="34" t="s">
        <v>54</v>
      </c>
      <c r="D30" s="33">
        <v>2</v>
      </c>
      <c r="E30" s="34" t="s">
        <v>55</v>
      </c>
      <c r="F30" s="35">
        <v>2500</v>
      </c>
      <c r="G30" s="36"/>
    </row>
    <row r="31" ht="16.5" spans="1:7">
      <c r="A31" s="33">
        <v>28</v>
      </c>
      <c r="B31" s="33">
        <v>1504522</v>
      </c>
      <c r="C31" s="37" t="s">
        <v>56</v>
      </c>
      <c r="D31" s="33">
        <v>2</v>
      </c>
      <c r="E31" s="37" t="s">
        <v>57</v>
      </c>
      <c r="F31" s="35">
        <v>5600</v>
      </c>
      <c r="G31" s="36"/>
    </row>
    <row r="32" ht="16.5" spans="1:7">
      <c r="A32" s="33">
        <v>29</v>
      </c>
      <c r="B32" s="33">
        <v>1504455</v>
      </c>
      <c r="C32" s="37" t="s">
        <v>58</v>
      </c>
      <c r="D32" s="33">
        <v>3</v>
      </c>
      <c r="E32" s="34" t="s">
        <v>59</v>
      </c>
      <c r="F32" s="35">
        <v>7500</v>
      </c>
      <c r="G32" s="36"/>
    </row>
    <row r="33" ht="16.5" spans="1:7">
      <c r="A33" s="33">
        <v>30</v>
      </c>
      <c r="B33" s="33">
        <v>1492165</v>
      </c>
      <c r="C33" s="34" t="s">
        <v>60</v>
      </c>
      <c r="D33" s="33">
        <v>4</v>
      </c>
      <c r="E33" s="34" t="s">
        <v>61</v>
      </c>
      <c r="F33" s="35">
        <v>4800</v>
      </c>
      <c r="G33" s="36"/>
    </row>
    <row r="34" ht="16.5" spans="1:7">
      <c r="A34" s="33">
        <v>31</v>
      </c>
      <c r="B34" s="33">
        <v>1492183</v>
      </c>
      <c r="C34" s="34" t="s">
        <v>60</v>
      </c>
      <c r="D34" s="33">
        <v>4</v>
      </c>
      <c r="E34" s="34" t="s">
        <v>62</v>
      </c>
      <c r="F34" s="35">
        <v>4800</v>
      </c>
      <c r="G34" s="36"/>
    </row>
    <row r="35" ht="16.5" spans="1:7">
      <c r="A35" s="33">
        <v>32</v>
      </c>
      <c r="B35" s="33">
        <v>1486072</v>
      </c>
      <c r="C35" s="37" t="s">
        <v>63</v>
      </c>
      <c r="D35" s="33">
        <v>3</v>
      </c>
      <c r="E35" s="34" t="s">
        <v>64</v>
      </c>
      <c r="F35" s="35">
        <v>4080</v>
      </c>
      <c r="G35" s="36"/>
    </row>
    <row r="36" ht="16.5" spans="1:7">
      <c r="A36" s="33">
        <v>33</v>
      </c>
      <c r="B36" s="33">
        <v>1468595</v>
      </c>
      <c r="C36" s="34" t="s">
        <v>65</v>
      </c>
      <c r="D36" s="33">
        <v>1</v>
      </c>
      <c r="E36" s="34" t="s">
        <v>66</v>
      </c>
      <c r="F36" s="35">
        <v>2295</v>
      </c>
      <c r="G36" s="36"/>
    </row>
    <row r="37" ht="16.5" spans="1:7">
      <c r="A37" s="33">
        <v>34</v>
      </c>
      <c r="B37" s="33">
        <v>1493609</v>
      </c>
      <c r="C37" s="34" t="s">
        <v>67</v>
      </c>
      <c r="D37" s="33">
        <v>2</v>
      </c>
      <c r="E37" s="34" t="s">
        <v>68</v>
      </c>
      <c r="F37" s="35">
        <v>2400</v>
      </c>
      <c r="G37" s="36"/>
    </row>
    <row r="38" ht="16.5" spans="1:7">
      <c r="A38" s="33">
        <v>35</v>
      </c>
      <c r="B38" s="33">
        <v>1493724</v>
      </c>
      <c r="C38" s="34" t="s">
        <v>69</v>
      </c>
      <c r="D38" s="33">
        <v>3</v>
      </c>
      <c r="E38" s="34" t="s">
        <v>70</v>
      </c>
      <c r="F38" s="38">
        <v>4200</v>
      </c>
      <c r="G38" s="36"/>
    </row>
    <row r="39" ht="16.5" spans="1:7">
      <c r="A39" s="33">
        <v>36</v>
      </c>
      <c r="B39" s="33">
        <v>1493106</v>
      </c>
      <c r="C39" s="34" t="s">
        <v>71</v>
      </c>
      <c r="D39" s="33">
        <v>2</v>
      </c>
      <c r="E39" s="34" t="s">
        <v>72</v>
      </c>
      <c r="F39" s="35">
        <v>4800</v>
      </c>
      <c r="G39" s="36"/>
    </row>
    <row r="40" ht="16.5" spans="1:7">
      <c r="A40" s="33">
        <v>37</v>
      </c>
      <c r="B40" s="33">
        <v>1493115</v>
      </c>
      <c r="C40" s="34" t="s">
        <v>71</v>
      </c>
      <c r="D40" s="33">
        <v>2</v>
      </c>
      <c r="E40" s="34" t="s">
        <v>73</v>
      </c>
      <c r="F40" s="35">
        <v>2400</v>
      </c>
      <c r="G40" s="36"/>
    </row>
    <row r="41" ht="16.5" spans="1:7">
      <c r="A41" s="33">
        <v>38</v>
      </c>
      <c r="B41" s="33">
        <v>1481573</v>
      </c>
      <c r="C41" s="34" t="s">
        <v>74</v>
      </c>
      <c r="D41" s="33">
        <v>4</v>
      </c>
      <c r="E41" s="34" t="s">
        <v>75</v>
      </c>
      <c r="F41" s="35">
        <v>5440</v>
      </c>
      <c r="G41" s="36"/>
    </row>
    <row r="42" ht="16.5" spans="1:7">
      <c r="A42" s="33">
        <v>39</v>
      </c>
      <c r="B42" s="33">
        <v>1455441</v>
      </c>
      <c r="C42" s="34" t="s">
        <v>76</v>
      </c>
      <c r="D42" s="33">
        <v>5</v>
      </c>
      <c r="E42" s="34" t="s">
        <v>77</v>
      </c>
      <c r="F42" s="35">
        <v>11475</v>
      </c>
      <c r="G42" s="36"/>
    </row>
    <row r="43" ht="16.5" spans="1:7">
      <c r="A43" s="33">
        <v>40</v>
      </c>
      <c r="B43" s="33">
        <v>1505437</v>
      </c>
      <c r="C43" s="34" t="s">
        <v>78</v>
      </c>
      <c r="D43" s="33">
        <v>5</v>
      </c>
      <c r="E43" s="34" t="s">
        <v>79</v>
      </c>
      <c r="F43" s="35">
        <v>12500</v>
      </c>
      <c r="G43" s="36"/>
    </row>
    <row r="44" ht="16.5" spans="1:7">
      <c r="A44" s="33">
        <v>41</v>
      </c>
      <c r="B44" s="33">
        <v>1505694</v>
      </c>
      <c r="C44" s="34" t="s">
        <v>44</v>
      </c>
      <c r="D44" s="33">
        <v>2</v>
      </c>
      <c r="E44" s="34" t="s">
        <v>80</v>
      </c>
      <c r="F44" s="35">
        <v>5000</v>
      </c>
      <c r="G44" s="36"/>
    </row>
    <row r="45" ht="16.5" spans="1:7">
      <c r="A45" s="33">
        <v>42</v>
      </c>
      <c r="B45" s="33">
        <v>1506742</v>
      </c>
      <c r="C45" s="34" t="s">
        <v>81</v>
      </c>
      <c r="D45" s="33">
        <v>6</v>
      </c>
      <c r="E45" s="34" t="s">
        <v>82</v>
      </c>
      <c r="F45" s="35">
        <v>7500</v>
      </c>
      <c r="G45" s="36"/>
    </row>
    <row r="46" ht="16.5" spans="1:7">
      <c r="A46" s="33">
        <v>43</v>
      </c>
      <c r="B46" s="33">
        <v>1506617</v>
      </c>
      <c r="C46" s="34" t="s">
        <v>81</v>
      </c>
      <c r="D46" s="33">
        <v>6</v>
      </c>
      <c r="E46" s="34" t="s">
        <v>82</v>
      </c>
      <c r="F46" s="35">
        <v>7500</v>
      </c>
      <c r="G46" s="39"/>
    </row>
    <row r="47" ht="16.5" spans="1:7">
      <c r="A47" s="33">
        <v>44</v>
      </c>
      <c r="B47" s="33">
        <v>1506569</v>
      </c>
      <c r="C47" s="34" t="s">
        <v>83</v>
      </c>
      <c r="D47" s="33">
        <v>3</v>
      </c>
      <c r="E47" s="34" t="s">
        <v>84</v>
      </c>
      <c r="F47" s="35">
        <v>11250</v>
      </c>
      <c r="G47" s="39"/>
    </row>
    <row r="48" ht="16.5" spans="1:7">
      <c r="A48" s="33">
        <v>45</v>
      </c>
      <c r="B48" s="33">
        <v>1506824</v>
      </c>
      <c r="C48" s="34" t="s">
        <v>85</v>
      </c>
      <c r="D48" s="33">
        <v>1</v>
      </c>
      <c r="E48" s="34" t="s">
        <v>36</v>
      </c>
      <c r="F48" s="35">
        <v>1250</v>
      </c>
      <c r="G48" s="39"/>
    </row>
    <row r="49" ht="16.5" spans="1:7">
      <c r="A49" s="33">
        <v>46</v>
      </c>
      <c r="B49" s="33">
        <v>1506769</v>
      </c>
      <c r="C49" s="34" t="s">
        <v>86</v>
      </c>
      <c r="D49" s="33">
        <v>1</v>
      </c>
      <c r="E49" s="34" t="s">
        <v>87</v>
      </c>
      <c r="F49" s="35">
        <v>1250</v>
      </c>
      <c r="G49" s="39"/>
    </row>
    <row r="50" ht="16.5" spans="1:7">
      <c r="A50" s="33">
        <v>47</v>
      </c>
      <c r="B50" s="33">
        <v>1507007</v>
      </c>
      <c r="C50" s="34" t="s">
        <v>88</v>
      </c>
      <c r="D50" s="33">
        <v>1</v>
      </c>
      <c r="E50" s="34" t="s">
        <v>89</v>
      </c>
      <c r="F50" s="35">
        <v>1250</v>
      </c>
      <c r="G50" s="39"/>
    </row>
    <row r="51" ht="16.5" spans="1:7">
      <c r="A51" s="33">
        <v>48</v>
      </c>
      <c r="B51" s="33">
        <v>1507272</v>
      </c>
      <c r="C51" s="34" t="s">
        <v>90</v>
      </c>
      <c r="D51" s="33">
        <v>2</v>
      </c>
      <c r="E51" s="34" t="s">
        <v>91</v>
      </c>
      <c r="F51" s="35">
        <v>5000</v>
      </c>
      <c r="G51" s="39"/>
    </row>
    <row r="52" ht="16.5" spans="1:7">
      <c r="A52" s="33">
        <v>49</v>
      </c>
      <c r="B52" s="33">
        <v>1507319</v>
      </c>
      <c r="C52" s="34" t="s">
        <v>8</v>
      </c>
      <c r="D52" s="33">
        <v>1</v>
      </c>
      <c r="E52" s="34" t="s">
        <v>92</v>
      </c>
      <c r="F52" s="35">
        <v>2500</v>
      </c>
      <c r="G52" s="39"/>
    </row>
    <row r="53" ht="16.5" spans="1:7">
      <c r="A53" s="33">
        <v>50</v>
      </c>
      <c r="B53" s="33">
        <v>1507384</v>
      </c>
      <c r="C53" s="34" t="s">
        <v>93</v>
      </c>
      <c r="D53" s="33">
        <v>4</v>
      </c>
      <c r="E53" s="34" t="s">
        <v>94</v>
      </c>
      <c r="F53" s="35">
        <v>5000</v>
      </c>
      <c r="G53" s="39"/>
    </row>
    <row r="54" ht="16.5" spans="1:7">
      <c r="A54" s="33">
        <v>51</v>
      </c>
      <c r="B54" s="33">
        <v>1507385</v>
      </c>
      <c r="C54" s="34" t="s">
        <v>93</v>
      </c>
      <c r="D54" s="33">
        <v>4</v>
      </c>
      <c r="E54" s="34" t="s">
        <v>95</v>
      </c>
      <c r="F54" s="35">
        <v>5000</v>
      </c>
      <c r="G54" s="39"/>
    </row>
    <row r="55" ht="16.5" spans="1:7">
      <c r="A55" s="33">
        <v>52</v>
      </c>
      <c r="B55" s="33">
        <v>1507567</v>
      </c>
      <c r="C55" s="34" t="s">
        <v>96</v>
      </c>
      <c r="D55" s="33">
        <v>2</v>
      </c>
      <c r="E55" s="34" t="s">
        <v>97</v>
      </c>
      <c r="F55" s="35">
        <v>2500</v>
      </c>
      <c r="G55" s="39"/>
    </row>
    <row r="56" ht="16.5" spans="1:7">
      <c r="A56" s="33">
        <v>53</v>
      </c>
      <c r="B56" s="33">
        <v>1507674</v>
      </c>
      <c r="C56" s="34" t="s">
        <v>98</v>
      </c>
      <c r="D56" s="33">
        <v>1</v>
      </c>
      <c r="E56" s="34" t="s">
        <v>89</v>
      </c>
      <c r="F56" s="35">
        <v>1250</v>
      </c>
      <c r="G56" s="39"/>
    </row>
    <row r="57" ht="16.5" spans="1:7">
      <c r="A57" s="33">
        <v>54</v>
      </c>
      <c r="B57" s="33">
        <v>1507738</v>
      </c>
      <c r="C57" s="34" t="s">
        <v>99</v>
      </c>
      <c r="D57" s="33">
        <v>3</v>
      </c>
      <c r="E57" s="34" t="s">
        <v>100</v>
      </c>
      <c r="F57" s="35">
        <v>3750</v>
      </c>
      <c r="G57" s="39"/>
    </row>
    <row r="58" ht="16.5" spans="1:7">
      <c r="A58" s="33">
        <v>55</v>
      </c>
      <c r="B58" s="33">
        <v>1507855</v>
      </c>
      <c r="C58" s="34" t="s">
        <v>8</v>
      </c>
      <c r="D58" s="33">
        <v>1</v>
      </c>
      <c r="E58" s="34" t="s">
        <v>101</v>
      </c>
      <c r="F58" s="35">
        <v>1250</v>
      </c>
      <c r="G58" s="39"/>
    </row>
    <row r="59" ht="16.5" spans="1:7">
      <c r="A59" s="33">
        <v>56</v>
      </c>
      <c r="B59" s="33">
        <v>1508119</v>
      </c>
      <c r="C59" s="34" t="s">
        <v>102</v>
      </c>
      <c r="D59" s="33">
        <v>3</v>
      </c>
      <c r="E59" s="34" t="s">
        <v>103</v>
      </c>
      <c r="F59" s="35">
        <v>6600</v>
      </c>
      <c r="G59" s="39"/>
    </row>
    <row r="60" ht="16.5" spans="1:7">
      <c r="A60" s="33">
        <v>57</v>
      </c>
      <c r="B60" s="33">
        <v>1509048</v>
      </c>
      <c r="C60" s="34" t="s">
        <v>12</v>
      </c>
      <c r="D60" s="33">
        <v>1</v>
      </c>
      <c r="E60" s="34" t="s">
        <v>104</v>
      </c>
      <c r="F60" s="35">
        <v>1250</v>
      </c>
      <c r="G60" s="39"/>
    </row>
    <row r="61" ht="16.5" spans="1:7">
      <c r="A61" s="33">
        <v>58</v>
      </c>
      <c r="B61" s="33">
        <v>1509430</v>
      </c>
      <c r="C61" s="34" t="s">
        <v>105</v>
      </c>
      <c r="D61" s="33">
        <v>1</v>
      </c>
      <c r="E61" s="34" t="s">
        <v>106</v>
      </c>
      <c r="F61" s="35">
        <v>2500</v>
      </c>
      <c r="G61" s="39"/>
    </row>
    <row r="62" ht="16.5" spans="1:7">
      <c r="A62" s="33">
        <v>59</v>
      </c>
      <c r="B62" s="33">
        <v>1509454</v>
      </c>
      <c r="C62" s="34" t="s">
        <v>12</v>
      </c>
      <c r="D62" s="33">
        <v>1</v>
      </c>
      <c r="E62" s="34" t="s">
        <v>107</v>
      </c>
      <c r="F62" s="35">
        <v>2500</v>
      </c>
      <c r="G62" s="39"/>
    </row>
    <row r="63" ht="16.5" spans="1:7">
      <c r="A63" s="33">
        <v>60</v>
      </c>
      <c r="B63" s="33">
        <v>1509467</v>
      </c>
      <c r="C63" s="34" t="s">
        <v>108</v>
      </c>
      <c r="D63" s="33">
        <v>2</v>
      </c>
      <c r="E63" s="34" t="s">
        <v>109</v>
      </c>
      <c r="F63" s="35">
        <v>2800</v>
      </c>
      <c r="G63" s="39"/>
    </row>
    <row r="64" ht="16.5" spans="1:7">
      <c r="A64" s="33">
        <v>61</v>
      </c>
      <c r="B64" s="33">
        <v>1509782</v>
      </c>
      <c r="C64" s="34" t="s">
        <v>110</v>
      </c>
      <c r="D64" s="33">
        <v>4</v>
      </c>
      <c r="E64" s="34" t="s">
        <v>111</v>
      </c>
      <c r="F64" s="35">
        <v>10000</v>
      </c>
      <c r="G64" s="39"/>
    </row>
    <row r="65" ht="16.5" spans="1:7">
      <c r="A65" s="33">
        <v>62</v>
      </c>
      <c r="B65" s="33">
        <v>1510631</v>
      </c>
      <c r="C65" s="34" t="s">
        <v>112</v>
      </c>
      <c r="D65" s="33">
        <v>2</v>
      </c>
      <c r="E65" s="34" t="s">
        <v>113</v>
      </c>
      <c r="F65" s="35">
        <v>2800</v>
      </c>
      <c r="G65" s="39"/>
    </row>
    <row r="66" ht="16.5" spans="1:7">
      <c r="A66" s="33">
        <v>63</v>
      </c>
      <c r="B66" s="33">
        <v>1510988</v>
      </c>
      <c r="C66" s="37" t="s">
        <v>114</v>
      </c>
      <c r="D66" s="33">
        <v>5</v>
      </c>
      <c r="E66" s="34" t="s">
        <v>115</v>
      </c>
      <c r="F66" s="35">
        <v>6250</v>
      </c>
      <c r="G66" s="39"/>
    </row>
    <row r="67" ht="16.5" spans="1:7">
      <c r="A67" s="33">
        <v>64</v>
      </c>
      <c r="B67" s="33">
        <v>1511120</v>
      </c>
      <c r="C67" s="34" t="s">
        <v>116</v>
      </c>
      <c r="D67" s="33">
        <v>4</v>
      </c>
      <c r="E67" s="34" t="s">
        <v>117</v>
      </c>
      <c r="F67" s="35">
        <v>20000</v>
      </c>
      <c r="G67" s="39"/>
    </row>
    <row r="68" ht="16.5" spans="1:7">
      <c r="A68" s="33">
        <v>65</v>
      </c>
      <c r="B68" s="33">
        <v>1511234</v>
      </c>
      <c r="C68" s="34" t="s">
        <v>112</v>
      </c>
      <c r="D68" s="33">
        <v>2</v>
      </c>
      <c r="E68" s="34" t="s">
        <v>118</v>
      </c>
      <c r="F68" s="35">
        <v>2500</v>
      </c>
      <c r="G68" s="39"/>
    </row>
    <row r="69" ht="16.5" spans="1:7">
      <c r="A69" s="33">
        <v>66</v>
      </c>
      <c r="B69" s="33">
        <v>1511373</v>
      </c>
      <c r="C69" s="34" t="s">
        <v>78</v>
      </c>
      <c r="D69" s="33">
        <v>5</v>
      </c>
      <c r="E69" s="34" t="s">
        <v>119</v>
      </c>
      <c r="F69" s="35">
        <v>18750</v>
      </c>
      <c r="G69" s="32" t="s">
        <v>120</v>
      </c>
    </row>
    <row r="70" ht="16.5" spans="1:7">
      <c r="A70" s="33">
        <v>67</v>
      </c>
      <c r="B70" s="33">
        <v>1511843</v>
      </c>
      <c r="C70" s="34" t="s">
        <v>121</v>
      </c>
      <c r="D70" s="33">
        <v>3</v>
      </c>
      <c r="E70" s="34" t="s">
        <v>122</v>
      </c>
      <c r="F70" s="35">
        <v>3750</v>
      </c>
      <c r="G70" s="39"/>
    </row>
    <row r="71" ht="16.5" spans="1:7">
      <c r="A71" s="33">
        <v>68</v>
      </c>
      <c r="B71" s="33">
        <v>1511892</v>
      </c>
      <c r="C71" s="37" t="s">
        <v>123</v>
      </c>
      <c r="D71" s="33">
        <v>3</v>
      </c>
      <c r="E71" s="34" t="s">
        <v>124</v>
      </c>
      <c r="F71" s="35">
        <v>6600</v>
      </c>
      <c r="G71" s="39"/>
    </row>
    <row r="72" ht="16.5" spans="1:7">
      <c r="A72" s="33">
        <v>69</v>
      </c>
      <c r="B72" s="33">
        <v>1511829</v>
      </c>
      <c r="C72" s="34" t="s">
        <v>125</v>
      </c>
      <c r="D72" s="33">
        <v>1</v>
      </c>
      <c r="E72" s="34" t="s">
        <v>126</v>
      </c>
      <c r="F72" s="35">
        <v>1250</v>
      </c>
      <c r="G72" s="39"/>
    </row>
    <row r="73" ht="16.5" spans="1:7">
      <c r="A73" s="33">
        <v>70</v>
      </c>
      <c r="B73" s="33">
        <v>1511690</v>
      </c>
      <c r="C73" s="34" t="s">
        <v>125</v>
      </c>
      <c r="D73" s="33">
        <v>1</v>
      </c>
      <c r="E73" s="34" t="s">
        <v>127</v>
      </c>
      <c r="F73" s="35">
        <v>1250</v>
      </c>
      <c r="G73" s="39"/>
    </row>
    <row r="74" ht="16.5" spans="1:7">
      <c r="A74" s="33">
        <v>71</v>
      </c>
      <c r="B74" s="33">
        <v>1511972</v>
      </c>
      <c r="C74" s="34" t="s">
        <v>128</v>
      </c>
      <c r="D74" s="33">
        <v>2</v>
      </c>
      <c r="E74" s="34" t="s">
        <v>129</v>
      </c>
      <c r="F74" s="35">
        <v>2800</v>
      </c>
      <c r="G74" s="39"/>
    </row>
    <row r="75" ht="16.5" spans="1:7">
      <c r="A75" s="33">
        <v>72</v>
      </c>
      <c r="B75" s="33">
        <v>1512364</v>
      </c>
      <c r="C75" s="34" t="s">
        <v>130</v>
      </c>
      <c r="D75" s="33">
        <v>1</v>
      </c>
      <c r="E75" s="34" t="s">
        <v>131</v>
      </c>
      <c r="F75" s="35">
        <v>1250</v>
      </c>
      <c r="G75" s="39"/>
    </row>
    <row r="76" ht="16.5" spans="1:7">
      <c r="A76" s="33">
        <v>73</v>
      </c>
      <c r="B76" s="33">
        <v>1512465</v>
      </c>
      <c r="C76" s="34" t="s">
        <v>132</v>
      </c>
      <c r="D76" s="33">
        <v>2</v>
      </c>
      <c r="E76" s="34" t="s">
        <v>133</v>
      </c>
      <c r="F76" s="35">
        <v>2500</v>
      </c>
      <c r="G76" s="39"/>
    </row>
    <row r="77" ht="16.5" spans="1:7">
      <c r="A77" s="33">
        <v>74</v>
      </c>
      <c r="B77" s="33">
        <v>1512965</v>
      </c>
      <c r="C77" s="34" t="s">
        <v>134</v>
      </c>
      <c r="D77" s="33">
        <v>1</v>
      </c>
      <c r="E77" s="34" t="s">
        <v>135</v>
      </c>
      <c r="F77" s="35">
        <v>1250</v>
      </c>
      <c r="G77" s="39"/>
    </row>
    <row r="78" ht="16.5" spans="1:7">
      <c r="A78" s="33">
        <v>75</v>
      </c>
      <c r="B78" s="33">
        <v>1512929</v>
      </c>
      <c r="C78" s="34" t="s">
        <v>136</v>
      </c>
      <c r="D78" s="33">
        <v>3</v>
      </c>
      <c r="E78" s="34" t="s">
        <v>137</v>
      </c>
      <c r="F78" s="35">
        <v>3750</v>
      </c>
      <c r="G78" s="39"/>
    </row>
    <row r="79" ht="16.5" spans="1:7">
      <c r="A79" s="33">
        <v>76</v>
      </c>
      <c r="B79" s="33">
        <v>1512904</v>
      </c>
      <c r="C79" s="37" t="s">
        <v>114</v>
      </c>
      <c r="D79" s="33">
        <v>5</v>
      </c>
      <c r="E79" s="34" t="s">
        <v>138</v>
      </c>
      <c r="F79" s="35">
        <v>6250</v>
      </c>
      <c r="G79" s="39"/>
    </row>
    <row r="80" ht="16.5" spans="1:7">
      <c r="A80" s="33">
        <v>77</v>
      </c>
      <c r="B80" s="33">
        <v>1512971</v>
      </c>
      <c r="C80" s="37" t="s">
        <v>139</v>
      </c>
      <c r="D80" s="33">
        <v>2</v>
      </c>
      <c r="E80" s="34" t="s">
        <v>140</v>
      </c>
      <c r="F80" s="35">
        <v>2500</v>
      </c>
      <c r="G80" s="39"/>
    </row>
    <row r="81" ht="16.5" spans="1:7">
      <c r="A81" s="33">
        <v>78</v>
      </c>
      <c r="B81" s="33">
        <v>1512997</v>
      </c>
      <c r="C81" s="34" t="s">
        <v>141</v>
      </c>
      <c r="D81" s="33">
        <v>4</v>
      </c>
      <c r="E81" s="34" t="s">
        <v>142</v>
      </c>
      <c r="F81" s="35">
        <v>8800</v>
      </c>
      <c r="G81" s="39"/>
    </row>
    <row r="82" ht="16.5" spans="1:7">
      <c r="A82" s="33">
        <v>79</v>
      </c>
      <c r="B82" s="33">
        <v>1513074</v>
      </c>
      <c r="C82" s="34" t="s">
        <v>134</v>
      </c>
      <c r="D82" s="33">
        <v>1</v>
      </c>
      <c r="E82" s="34" t="s">
        <v>143</v>
      </c>
      <c r="F82" s="35">
        <v>2800</v>
      </c>
      <c r="G82" s="39"/>
    </row>
    <row r="83" ht="16.5" spans="1:7">
      <c r="A83" s="33">
        <v>80</v>
      </c>
      <c r="B83" s="33">
        <v>1513312</v>
      </c>
      <c r="C83" s="34" t="s">
        <v>144</v>
      </c>
      <c r="D83" s="33">
        <v>2</v>
      </c>
      <c r="E83" s="34" t="s">
        <v>145</v>
      </c>
      <c r="F83" s="35">
        <v>3200</v>
      </c>
      <c r="G83" s="39"/>
    </row>
    <row r="84" ht="16.5" spans="1:7">
      <c r="A84" s="33">
        <v>81</v>
      </c>
      <c r="B84" s="33">
        <v>1515075</v>
      </c>
      <c r="C84" s="34" t="s">
        <v>146</v>
      </c>
      <c r="D84" s="33">
        <v>3</v>
      </c>
      <c r="E84" s="34" t="s">
        <v>147</v>
      </c>
      <c r="F84" s="35">
        <v>3750</v>
      </c>
      <c r="G84" s="39"/>
    </row>
    <row r="85" ht="16.5" spans="1:7">
      <c r="A85" s="33">
        <v>82</v>
      </c>
      <c r="B85" s="33">
        <v>1515470</v>
      </c>
      <c r="C85" s="34" t="s">
        <v>136</v>
      </c>
      <c r="D85" s="33">
        <v>3</v>
      </c>
      <c r="E85" s="34" t="s">
        <v>148</v>
      </c>
      <c r="F85" s="35">
        <v>3750</v>
      </c>
      <c r="G85" s="39"/>
    </row>
    <row r="86" ht="16.5" spans="1:7">
      <c r="A86" s="33">
        <v>83</v>
      </c>
      <c r="B86" s="33">
        <v>1515760</v>
      </c>
      <c r="C86" s="34" t="s">
        <v>149</v>
      </c>
      <c r="D86" s="33">
        <v>3</v>
      </c>
      <c r="E86" s="34" t="s">
        <v>150</v>
      </c>
      <c r="F86" s="35">
        <v>3750</v>
      </c>
      <c r="G86" s="39"/>
    </row>
    <row r="87" ht="16.5" spans="1:7">
      <c r="A87" s="33">
        <v>84</v>
      </c>
      <c r="B87" s="33">
        <v>1516154</v>
      </c>
      <c r="C87" s="34" t="s">
        <v>151</v>
      </c>
      <c r="D87" s="33">
        <v>2</v>
      </c>
      <c r="E87" s="34" t="s">
        <v>152</v>
      </c>
      <c r="F87" s="35">
        <v>4400</v>
      </c>
      <c r="G87" s="39"/>
    </row>
    <row r="88" ht="16.5" spans="1:7">
      <c r="A88" s="33">
        <v>85</v>
      </c>
      <c r="B88" s="33">
        <v>1516135</v>
      </c>
      <c r="C88" s="34" t="s">
        <v>153</v>
      </c>
      <c r="D88" s="33">
        <v>5</v>
      </c>
      <c r="E88" s="34" t="s">
        <v>154</v>
      </c>
      <c r="F88" s="35">
        <v>6250</v>
      </c>
      <c r="G88" s="39"/>
    </row>
    <row r="89" ht="16.5" spans="1:7">
      <c r="A89" s="33">
        <v>86</v>
      </c>
      <c r="B89" s="33">
        <v>1516402</v>
      </c>
      <c r="C89" s="34" t="s">
        <v>155</v>
      </c>
      <c r="D89" s="33">
        <v>1</v>
      </c>
      <c r="E89" s="34" t="s">
        <v>156</v>
      </c>
      <c r="F89" s="35">
        <v>2500</v>
      </c>
      <c r="G89" s="39"/>
    </row>
    <row r="90" ht="16.5" spans="1:7">
      <c r="A90" s="33">
        <v>87</v>
      </c>
      <c r="B90" s="33">
        <v>1516985</v>
      </c>
      <c r="C90" s="34" t="s">
        <v>157</v>
      </c>
      <c r="D90" s="33">
        <v>1</v>
      </c>
      <c r="E90" s="34" t="s">
        <v>158</v>
      </c>
      <c r="F90" s="35">
        <v>2200</v>
      </c>
      <c r="G90" s="39"/>
    </row>
    <row r="91" ht="16.5" spans="1:7">
      <c r="A91" s="33">
        <v>88</v>
      </c>
      <c r="B91" s="33">
        <v>1516996</v>
      </c>
      <c r="C91" s="34" t="s">
        <v>157</v>
      </c>
      <c r="D91" s="33">
        <v>1</v>
      </c>
      <c r="E91" s="34" t="s">
        <v>159</v>
      </c>
      <c r="F91" s="35">
        <v>1250</v>
      </c>
      <c r="G91" s="39"/>
    </row>
    <row r="92" ht="16.5" spans="1:7">
      <c r="A92" s="33">
        <v>89</v>
      </c>
      <c r="B92" s="33">
        <v>1516838</v>
      </c>
      <c r="C92" s="34" t="s">
        <v>160</v>
      </c>
      <c r="D92" s="33">
        <v>1</v>
      </c>
      <c r="E92" s="34" t="s">
        <v>161</v>
      </c>
      <c r="F92" s="35">
        <v>1400</v>
      </c>
      <c r="G92" s="39"/>
    </row>
    <row r="93" ht="15.75" spans="1:7">
      <c r="A93" s="41"/>
      <c r="B93" s="41"/>
      <c r="C93" s="41"/>
      <c r="D93" s="41"/>
      <c r="E93" s="42"/>
      <c r="F93" s="43"/>
      <c r="G93" s="39"/>
    </row>
    <row r="94" ht="16.5" spans="1:7">
      <c r="A94" s="44" t="s">
        <v>162</v>
      </c>
      <c r="B94" s="45"/>
      <c r="C94" s="46"/>
      <c r="D94" s="47">
        <v>232</v>
      </c>
      <c r="E94" s="48"/>
      <c r="F94" s="49"/>
      <c r="G94" s="50"/>
    </row>
    <row r="95" ht="16.5" spans="1:7">
      <c r="A95" s="44" t="s">
        <v>163</v>
      </c>
      <c r="B95" s="45"/>
      <c r="C95" s="45"/>
      <c r="D95" s="45"/>
      <c r="E95" s="46"/>
      <c r="F95" s="51">
        <f>SUM(F4:F94)</f>
        <v>414440</v>
      </c>
      <c r="G95" s="52" t="s">
        <v>164</v>
      </c>
    </row>
    <row r="96" ht="16.5" spans="1:7">
      <c r="A96" s="44" t="s">
        <v>165</v>
      </c>
      <c r="B96" s="45"/>
      <c r="C96" s="45"/>
      <c r="D96" s="45"/>
      <c r="E96" s="46"/>
      <c r="F96" s="53">
        <v>-333750</v>
      </c>
      <c r="G96" s="39"/>
    </row>
    <row r="97" ht="16.5" spans="1:7">
      <c r="A97" s="44" t="s">
        <v>166</v>
      </c>
      <c r="B97" s="45"/>
      <c r="C97" s="45"/>
      <c r="D97" s="45"/>
      <c r="E97" s="46"/>
      <c r="F97" s="53">
        <f>F95+F96</f>
        <v>80690</v>
      </c>
      <c r="G97" s="39"/>
    </row>
    <row r="99" ht="16.5" spans="1:7">
      <c r="A99" s="54" t="s">
        <v>167</v>
      </c>
      <c r="B99" s="55"/>
      <c r="C99" s="55"/>
      <c r="D99" s="55"/>
      <c r="E99" s="55"/>
      <c r="F99" s="55"/>
      <c r="G99" s="56"/>
    </row>
    <row r="100" ht="16.5" spans="1:7">
      <c r="A100" s="57" t="s">
        <v>1</v>
      </c>
      <c r="B100" s="58" t="s">
        <v>2</v>
      </c>
      <c r="C100" s="58" t="s">
        <v>3</v>
      </c>
      <c r="D100" s="58" t="s">
        <v>4</v>
      </c>
      <c r="E100" s="57" t="s">
        <v>5</v>
      </c>
      <c r="F100" s="58" t="s">
        <v>6</v>
      </c>
      <c r="G100" s="57" t="s">
        <v>7</v>
      </c>
    </row>
    <row r="101" ht="16.5" spans="1:7">
      <c r="A101" s="59" t="s">
        <v>168</v>
      </c>
      <c r="B101" s="60"/>
      <c r="C101" s="60"/>
      <c r="D101" s="60"/>
      <c r="E101" s="61"/>
      <c r="F101" s="62">
        <v>80690</v>
      </c>
      <c r="G101" s="63"/>
    </row>
    <row r="102" ht="20.25" spans="1:7">
      <c r="A102" s="64">
        <v>1</v>
      </c>
      <c r="B102" s="64">
        <v>1517931</v>
      </c>
      <c r="C102" s="65" t="s">
        <v>169</v>
      </c>
      <c r="D102" s="64">
        <v>1</v>
      </c>
      <c r="E102" s="65" t="s">
        <v>170</v>
      </c>
      <c r="F102" s="66">
        <v>1250</v>
      </c>
      <c r="G102" s="63"/>
    </row>
    <row r="103" ht="16.5" spans="1:7">
      <c r="A103" s="64">
        <v>2</v>
      </c>
      <c r="B103" s="64">
        <v>1518114</v>
      </c>
      <c r="C103" s="65" t="s">
        <v>171</v>
      </c>
      <c r="D103" s="64">
        <v>1</v>
      </c>
      <c r="E103" s="65" t="s">
        <v>172</v>
      </c>
      <c r="F103" s="66">
        <v>2500</v>
      </c>
      <c r="G103" s="63"/>
    </row>
    <row r="104" ht="16.5" spans="1:7">
      <c r="A104" s="64">
        <v>3</v>
      </c>
      <c r="B104" s="64">
        <v>1518053</v>
      </c>
      <c r="C104" s="65" t="s">
        <v>173</v>
      </c>
      <c r="D104" s="64">
        <v>2</v>
      </c>
      <c r="E104" s="65" t="s">
        <v>174</v>
      </c>
      <c r="F104" s="66">
        <v>2500</v>
      </c>
      <c r="G104" s="63"/>
    </row>
    <row r="105" ht="16.5" spans="1:7">
      <c r="A105" s="64">
        <v>4</v>
      </c>
      <c r="B105" s="64">
        <v>1518384</v>
      </c>
      <c r="C105" s="65" t="s">
        <v>169</v>
      </c>
      <c r="D105" s="64">
        <v>1</v>
      </c>
      <c r="E105" s="65" t="s">
        <v>175</v>
      </c>
      <c r="F105" s="66">
        <v>1400</v>
      </c>
      <c r="G105" s="63"/>
    </row>
    <row r="106" ht="16.5" spans="1:7">
      <c r="A106" s="64">
        <v>5</v>
      </c>
      <c r="B106" s="64">
        <v>1520242</v>
      </c>
      <c r="C106" s="65" t="s">
        <v>176</v>
      </c>
      <c r="D106" s="64">
        <v>4</v>
      </c>
      <c r="E106" s="65" t="s">
        <v>177</v>
      </c>
      <c r="F106" s="66">
        <v>5000</v>
      </c>
      <c r="G106" s="63"/>
    </row>
    <row r="107" ht="16.5" spans="1:7">
      <c r="A107" s="64">
        <v>6</v>
      </c>
      <c r="B107" s="64">
        <v>1520003</v>
      </c>
      <c r="C107" s="65" t="s">
        <v>178</v>
      </c>
      <c r="D107" s="64">
        <v>3</v>
      </c>
      <c r="E107" s="65" t="s">
        <v>179</v>
      </c>
      <c r="F107" s="66">
        <v>6600</v>
      </c>
      <c r="G107" s="63"/>
    </row>
    <row r="108" ht="16.5" spans="1:7">
      <c r="A108" s="64">
        <v>7</v>
      </c>
      <c r="B108" s="64">
        <v>1519967</v>
      </c>
      <c r="C108" s="65" t="s">
        <v>180</v>
      </c>
      <c r="D108" s="64">
        <v>3</v>
      </c>
      <c r="E108" s="65" t="s">
        <v>181</v>
      </c>
      <c r="F108" s="66">
        <v>3750</v>
      </c>
      <c r="G108" s="63"/>
    </row>
    <row r="109" ht="16.5" spans="1:7">
      <c r="A109" s="64">
        <v>8</v>
      </c>
      <c r="B109" s="64">
        <v>1520351</v>
      </c>
      <c r="C109" s="65" t="s">
        <v>182</v>
      </c>
      <c r="D109" s="64">
        <v>3</v>
      </c>
      <c r="E109" s="65" t="s">
        <v>183</v>
      </c>
      <c r="F109" s="66">
        <v>3750</v>
      </c>
      <c r="G109" s="63"/>
    </row>
    <row r="110" ht="16.5" spans="1:7">
      <c r="A110" s="64">
        <v>9</v>
      </c>
      <c r="B110" s="64">
        <v>1520457</v>
      </c>
      <c r="C110" s="65" t="s">
        <v>184</v>
      </c>
      <c r="D110" s="64">
        <v>1</v>
      </c>
      <c r="E110" s="65" t="s">
        <v>185</v>
      </c>
      <c r="F110" s="66">
        <v>1250</v>
      </c>
      <c r="G110" s="63"/>
    </row>
    <row r="111" ht="16.5" spans="1:7">
      <c r="A111" s="64">
        <v>10</v>
      </c>
      <c r="B111" s="64">
        <v>1520934</v>
      </c>
      <c r="C111" s="65" t="s">
        <v>180</v>
      </c>
      <c r="D111" s="64">
        <v>3</v>
      </c>
      <c r="E111" s="65" t="s">
        <v>186</v>
      </c>
      <c r="F111" s="66">
        <v>3750</v>
      </c>
      <c r="G111" s="63"/>
    </row>
    <row r="112" ht="16.5" spans="1:7">
      <c r="A112" s="64">
        <v>11</v>
      </c>
      <c r="B112" s="64">
        <v>1522900</v>
      </c>
      <c r="C112" s="65" t="s">
        <v>96</v>
      </c>
      <c r="D112" s="64">
        <v>2</v>
      </c>
      <c r="E112" s="65" t="s">
        <v>187</v>
      </c>
      <c r="F112" s="66">
        <v>5000</v>
      </c>
      <c r="G112" s="63"/>
    </row>
    <row r="113" ht="16.5" spans="1:7">
      <c r="A113" s="64">
        <v>12</v>
      </c>
      <c r="B113" s="64">
        <v>1522948</v>
      </c>
      <c r="C113" s="65" t="s">
        <v>39</v>
      </c>
      <c r="D113" s="64">
        <v>1</v>
      </c>
      <c r="E113" s="65" t="s">
        <v>188</v>
      </c>
      <c r="F113" s="66">
        <v>1250</v>
      </c>
      <c r="G113" s="63"/>
    </row>
    <row r="114" ht="16.5" spans="1:7">
      <c r="A114" s="64">
        <v>13</v>
      </c>
      <c r="B114" s="64">
        <v>1523288</v>
      </c>
      <c r="C114" s="65" t="s">
        <v>189</v>
      </c>
      <c r="D114" s="64">
        <v>4</v>
      </c>
      <c r="E114" s="65" t="s">
        <v>190</v>
      </c>
      <c r="F114" s="66">
        <v>8800</v>
      </c>
      <c r="G114" s="63"/>
    </row>
    <row r="115" ht="16.5" spans="1:7">
      <c r="A115" s="64">
        <v>14</v>
      </c>
      <c r="B115" s="64">
        <v>1523284</v>
      </c>
      <c r="C115" s="65" t="s">
        <v>71</v>
      </c>
      <c r="D115" s="64">
        <v>2</v>
      </c>
      <c r="E115" s="65" t="s">
        <v>191</v>
      </c>
      <c r="F115" s="66">
        <v>5000</v>
      </c>
      <c r="G115" s="63"/>
    </row>
    <row r="116" ht="16.5" spans="1:7">
      <c r="A116" s="64">
        <v>15</v>
      </c>
      <c r="B116" s="64">
        <v>1523241</v>
      </c>
      <c r="C116" s="65" t="s">
        <v>192</v>
      </c>
      <c r="D116" s="64">
        <v>2</v>
      </c>
      <c r="E116" s="65" t="s">
        <v>193</v>
      </c>
      <c r="F116" s="66">
        <v>2500</v>
      </c>
      <c r="G116" s="63"/>
    </row>
    <row r="117" ht="16.5" spans="1:7">
      <c r="A117" s="64">
        <v>16</v>
      </c>
      <c r="B117" s="64">
        <v>1523882</v>
      </c>
      <c r="C117" s="65" t="s">
        <v>194</v>
      </c>
      <c r="D117" s="64">
        <v>3</v>
      </c>
      <c r="E117" s="65" t="s">
        <v>195</v>
      </c>
      <c r="F117" s="66">
        <v>3750</v>
      </c>
      <c r="G117" s="63"/>
    </row>
    <row r="118" ht="16.5" spans="1:7">
      <c r="A118" s="64">
        <v>17</v>
      </c>
      <c r="B118" s="64">
        <v>1523911</v>
      </c>
      <c r="C118" s="65" t="s">
        <v>196</v>
      </c>
      <c r="D118" s="64">
        <v>3</v>
      </c>
      <c r="E118" s="65" t="s">
        <v>197</v>
      </c>
      <c r="F118" s="66">
        <v>3750</v>
      </c>
      <c r="G118" s="63"/>
    </row>
    <row r="119" ht="16.5" spans="1:7">
      <c r="A119" s="64">
        <v>18</v>
      </c>
      <c r="B119" s="64">
        <v>1520416</v>
      </c>
      <c r="C119" s="65" t="s">
        <v>160</v>
      </c>
      <c r="D119" s="64">
        <v>1</v>
      </c>
      <c r="E119" s="65" t="s">
        <v>198</v>
      </c>
      <c r="F119" s="66">
        <v>1400</v>
      </c>
      <c r="G119" s="63"/>
    </row>
    <row r="120" ht="16.5" spans="1:7">
      <c r="A120" s="64">
        <v>19</v>
      </c>
      <c r="B120" s="64">
        <v>1523957</v>
      </c>
      <c r="C120" s="65" t="s">
        <v>199</v>
      </c>
      <c r="D120" s="64">
        <v>4</v>
      </c>
      <c r="E120" s="65" t="s">
        <v>200</v>
      </c>
      <c r="F120" s="66">
        <v>5000</v>
      </c>
      <c r="G120" s="63"/>
    </row>
    <row r="121" ht="16.5" spans="1:7">
      <c r="A121" s="64">
        <v>20</v>
      </c>
      <c r="B121" s="64">
        <v>1524229</v>
      </c>
      <c r="C121" s="65" t="s">
        <v>201</v>
      </c>
      <c r="D121" s="64">
        <v>4</v>
      </c>
      <c r="E121" s="65" t="s">
        <v>202</v>
      </c>
      <c r="F121" s="66">
        <v>5000</v>
      </c>
      <c r="G121" s="63"/>
    </row>
    <row r="122" ht="16.5" spans="1:7">
      <c r="A122" s="64">
        <v>21</v>
      </c>
      <c r="B122" s="64">
        <v>1524814</v>
      </c>
      <c r="C122" s="65" t="s">
        <v>86</v>
      </c>
      <c r="D122" s="64">
        <v>1</v>
      </c>
      <c r="E122" s="65" t="s">
        <v>203</v>
      </c>
      <c r="F122" s="66">
        <v>1250</v>
      </c>
      <c r="G122" s="63"/>
    </row>
    <row r="123" ht="16.5" spans="1:7">
      <c r="A123" s="64">
        <v>22</v>
      </c>
      <c r="B123" s="64">
        <v>1525315</v>
      </c>
      <c r="C123" s="65" t="s">
        <v>204</v>
      </c>
      <c r="D123" s="64">
        <v>2</v>
      </c>
      <c r="E123" s="65" t="s">
        <v>205</v>
      </c>
      <c r="F123" s="66">
        <v>2500</v>
      </c>
      <c r="G123" s="63"/>
    </row>
    <row r="124" ht="16.5" spans="1:7">
      <c r="A124" s="64">
        <v>23</v>
      </c>
      <c r="B124" s="64">
        <v>1525544</v>
      </c>
      <c r="C124" s="65" t="s">
        <v>206</v>
      </c>
      <c r="D124" s="64">
        <v>1</v>
      </c>
      <c r="E124" s="65" t="s">
        <v>207</v>
      </c>
      <c r="F124" s="66">
        <v>2200</v>
      </c>
      <c r="G124" s="63"/>
    </row>
    <row r="125" ht="16.5" spans="1:7">
      <c r="A125" s="64">
        <v>24</v>
      </c>
      <c r="B125" s="64">
        <v>1525411</v>
      </c>
      <c r="C125" s="65" t="s">
        <v>204</v>
      </c>
      <c r="D125" s="64">
        <v>2</v>
      </c>
      <c r="E125" s="65" t="s">
        <v>208</v>
      </c>
      <c r="F125" s="66">
        <v>2500</v>
      </c>
      <c r="G125" s="63"/>
    </row>
    <row r="126" ht="16.5" spans="1:7">
      <c r="A126" s="64">
        <v>25</v>
      </c>
      <c r="B126" s="64">
        <v>1525679</v>
      </c>
      <c r="C126" s="65" t="s">
        <v>78</v>
      </c>
      <c r="D126" s="64">
        <v>5</v>
      </c>
      <c r="E126" s="65" t="s">
        <v>209</v>
      </c>
      <c r="F126" s="66">
        <v>6250</v>
      </c>
      <c r="G126" s="63"/>
    </row>
    <row r="127" ht="16.5" spans="1:7">
      <c r="A127" s="64">
        <v>26</v>
      </c>
      <c r="B127" s="64">
        <v>1526320</v>
      </c>
      <c r="C127" s="65" t="s">
        <v>210</v>
      </c>
      <c r="D127" s="64">
        <v>3</v>
      </c>
      <c r="E127" s="65" t="s">
        <v>211</v>
      </c>
      <c r="F127" s="66">
        <v>6600</v>
      </c>
      <c r="G127" s="63"/>
    </row>
    <row r="128" ht="16.5" spans="1:7">
      <c r="A128" s="64">
        <v>27</v>
      </c>
      <c r="B128" s="64">
        <v>1526574</v>
      </c>
      <c r="C128" s="65" t="s">
        <v>212</v>
      </c>
      <c r="D128" s="64">
        <v>1</v>
      </c>
      <c r="E128" s="65" t="s">
        <v>213</v>
      </c>
      <c r="F128" s="66">
        <v>1400</v>
      </c>
      <c r="G128" s="63"/>
    </row>
    <row r="129" ht="16.5" spans="1:7">
      <c r="A129" s="64">
        <v>28</v>
      </c>
      <c r="B129" s="64">
        <v>1527300</v>
      </c>
      <c r="C129" s="65" t="s">
        <v>214</v>
      </c>
      <c r="D129" s="64">
        <v>2</v>
      </c>
      <c r="E129" s="65" t="s">
        <v>215</v>
      </c>
      <c r="F129" s="66">
        <v>2800</v>
      </c>
      <c r="G129" s="63"/>
    </row>
    <row r="130" ht="16.5" spans="1:7">
      <c r="A130" s="64">
        <v>29</v>
      </c>
      <c r="B130" s="64">
        <v>1527388</v>
      </c>
      <c r="C130" s="65" t="s">
        <v>216</v>
      </c>
      <c r="D130" s="64">
        <v>2</v>
      </c>
      <c r="E130" s="65" t="s">
        <v>217</v>
      </c>
      <c r="F130" s="66">
        <v>4400</v>
      </c>
      <c r="G130" s="63"/>
    </row>
    <row r="131" ht="16.5" spans="1:7">
      <c r="A131" s="64">
        <v>30</v>
      </c>
      <c r="B131" s="64">
        <v>1528063</v>
      </c>
      <c r="C131" s="65" t="s">
        <v>32</v>
      </c>
      <c r="D131" s="64">
        <v>1</v>
      </c>
      <c r="E131" s="65" t="s">
        <v>218</v>
      </c>
      <c r="F131" s="66">
        <v>1250</v>
      </c>
      <c r="G131" s="63"/>
    </row>
    <row r="132" ht="16.5" spans="1:7">
      <c r="A132" s="64">
        <v>31</v>
      </c>
      <c r="B132" s="64">
        <v>1527876</v>
      </c>
      <c r="C132" s="65" t="s">
        <v>216</v>
      </c>
      <c r="D132" s="64">
        <v>2</v>
      </c>
      <c r="E132" s="65" t="s">
        <v>219</v>
      </c>
      <c r="F132" s="66">
        <v>2500</v>
      </c>
      <c r="G132" s="63"/>
    </row>
    <row r="133" ht="16.5" spans="1:7">
      <c r="A133" s="64">
        <v>32</v>
      </c>
      <c r="B133" s="64">
        <v>1528571</v>
      </c>
      <c r="C133" s="65" t="s">
        <v>220</v>
      </c>
      <c r="D133" s="64">
        <v>4</v>
      </c>
      <c r="E133" s="65" t="s">
        <v>221</v>
      </c>
      <c r="F133" s="66">
        <v>5000</v>
      </c>
      <c r="G133" s="63"/>
    </row>
    <row r="134" ht="16.5" spans="1:7">
      <c r="A134" s="64">
        <v>33</v>
      </c>
      <c r="B134" s="64">
        <v>1528861</v>
      </c>
      <c r="C134" s="65" t="s">
        <v>204</v>
      </c>
      <c r="D134" s="64">
        <v>2</v>
      </c>
      <c r="E134" s="67" t="s">
        <v>222</v>
      </c>
      <c r="F134" s="66">
        <v>7500</v>
      </c>
      <c r="G134" s="63"/>
    </row>
    <row r="135" ht="16.5" spans="1:7">
      <c r="A135" s="64">
        <v>34</v>
      </c>
      <c r="B135" s="64">
        <v>1528794</v>
      </c>
      <c r="C135" s="65" t="s">
        <v>223</v>
      </c>
      <c r="D135" s="64">
        <v>1</v>
      </c>
      <c r="E135" s="65" t="s">
        <v>224</v>
      </c>
      <c r="F135" s="66">
        <v>1600</v>
      </c>
      <c r="G135" s="63"/>
    </row>
    <row r="136" ht="16.5" spans="1:7">
      <c r="A136" s="64">
        <v>35</v>
      </c>
      <c r="B136" s="64">
        <v>1529141</v>
      </c>
      <c r="C136" s="65" t="s">
        <v>225</v>
      </c>
      <c r="D136" s="64">
        <v>3</v>
      </c>
      <c r="E136" s="65" t="s">
        <v>226</v>
      </c>
      <c r="F136" s="66">
        <v>3750</v>
      </c>
      <c r="G136" s="63"/>
    </row>
    <row r="137" ht="16.5" spans="1:7">
      <c r="A137" s="64">
        <v>36</v>
      </c>
      <c r="B137" s="64">
        <v>1529483</v>
      </c>
      <c r="C137" s="65" t="s">
        <v>227</v>
      </c>
      <c r="D137" s="64">
        <v>3</v>
      </c>
      <c r="E137" s="65" t="s">
        <v>228</v>
      </c>
      <c r="F137" s="66">
        <v>3750</v>
      </c>
      <c r="G137" s="63"/>
    </row>
    <row r="138" ht="16.5" spans="1:7">
      <c r="A138" s="64">
        <v>37</v>
      </c>
      <c r="B138" s="64">
        <v>1529522</v>
      </c>
      <c r="C138" s="65" t="s">
        <v>136</v>
      </c>
      <c r="D138" s="64">
        <v>3</v>
      </c>
      <c r="E138" s="65" t="s">
        <v>229</v>
      </c>
      <c r="F138" s="66">
        <v>3750</v>
      </c>
      <c r="G138" s="63"/>
    </row>
    <row r="139" ht="16.5" spans="1:7">
      <c r="A139" s="64">
        <v>38</v>
      </c>
      <c r="B139" s="64">
        <v>1529526</v>
      </c>
      <c r="C139" s="65" t="s">
        <v>230</v>
      </c>
      <c r="D139" s="64">
        <v>1</v>
      </c>
      <c r="E139" s="65" t="s">
        <v>229</v>
      </c>
      <c r="F139" s="66">
        <v>1600</v>
      </c>
      <c r="G139" s="63"/>
    </row>
    <row r="140" ht="16.5" spans="1:7">
      <c r="A140" s="64">
        <v>39</v>
      </c>
      <c r="B140" s="64">
        <v>1529789</v>
      </c>
      <c r="C140" s="65" t="s">
        <v>231</v>
      </c>
      <c r="D140" s="64">
        <v>5</v>
      </c>
      <c r="E140" s="65" t="s">
        <v>232</v>
      </c>
      <c r="F140" s="66">
        <v>6250</v>
      </c>
      <c r="G140" s="68"/>
    </row>
    <row r="141" ht="16.5" spans="1:7">
      <c r="A141" s="64">
        <v>40</v>
      </c>
      <c r="B141" s="64">
        <v>1530004</v>
      </c>
      <c r="C141" s="65" t="s">
        <v>233</v>
      </c>
      <c r="D141" s="64">
        <v>1</v>
      </c>
      <c r="E141" s="65" t="s">
        <v>234</v>
      </c>
      <c r="F141" s="66">
        <v>2200</v>
      </c>
      <c r="G141" s="68"/>
    </row>
    <row r="142" ht="16.5" spans="1:7">
      <c r="A142" s="64">
        <v>41</v>
      </c>
      <c r="B142" s="64">
        <v>1530695</v>
      </c>
      <c r="C142" s="65" t="s">
        <v>235</v>
      </c>
      <c r="D142" s="64">
        <v>2</v>
      </c>
      <c r="E142" s="65" t="s">
        <v>236</v>
      </c>
      <c r="F142" s="66">
        <v>2500</v>
      </c>
      <c r="G142" s="68"/>
    </row>
    <row r="143" ht="16.5" spans="1:7">
      <c r="A143" s="64">
        <v>42</v>
      </c>
      <c r="B143" s="64">
        <v>1531295</v>
      </c>
      <c r="C143" s="65" t="s">
        <v>237</v>
      </c>
      <c r="D143" s="64">
        <v>1</v>
      </c>
      <c r="E143" s="65" t="s">
        <v>238</v>
      </c>
      <c r="F143" s="66">
        <v>1250</v>
      </c>
      <c r="G143" s="68"/>
    </row>
    <row r="144" ht="16.5" spans="1:7">
      <c r="A144" s="64">
        <v>43</v>
      </c>
      <c r="B144" s="64">
        <v>1531297</v>
      </c>
      <c r="C144" s="65" t="s">
        <v>239</v>
      </c>
      <c r="D144" s="64">
        <v>1</v>
      </c>
      <c r="E144" s="65" t="s">
        <v>238</v>
      </c>
      <c r="F144" s="66">
        <v>2200</v>
      </c>
      <c r="G144" s="68"/>
    </row>
    <row r="145" ht="16.5" spans="1:7">
      <c r="A145" s="64">
        <v>44</v>
      </c>
      <c r="B145" s="64">
        <v>1532114</v>
      </c>
      <c r="C145" s="65" t="s">
        <v>240</v>
      </c>
      <c r="D145" s="64">
        <v>5</v>
      </c>
      <c r="E145" s="69" t="s">
        <v>241</v>
      </c>
      <c r="F145" s="66">
        <v>22500</v>
      </c>
      <c r="G145" s="68"/>
    </row>
    <row r="146" ht="16.5" spans="1:7">
      <c r="A146" s="64">
        <v>45</v>
      </c>
      <c r="B146" s="64">
        <v>1532746</v>
      </c>
      <c r="C146" s="65" t="s">
        <v>239</v>
      </c>
      <c r="D146" s="64">
        <v>1</v>
      </c>
      <c r="E146" s="65" t="s">
        <v>242</v>
      </c>
      <c r="F146" s="66">
        <v>2200</v>
      </c>
      <c r="G146" s="68"/>
    </row>
    <row r="147" ht="16.5" spans="1:7">
      <c r="A147" s="64">
        <v>46</v>
      </c>
      <c r="B147" s="64">
        <v>1532749</v>
      </c>
      <c r="C147" s="65" t="s">
        <v>239</v>
      </c>
      <c r="D147" s="64">
        <v>1</v>
      </c>
      <c r="E147" s="65" t="s">
        <v>243</v>
      </c>
      <c r="F147" s="66">
        <v>2200</v>
      </c>
      <c r="G147" s="68"/>
    </row>
    <row r="148" ht="16.5" spans="1:7">
      <c r="A148" s="64">
        <v>47</v>
      </c>
      <c r="B148" s="64">
        <v>1532802</v>
      </c>
      <c r="C148" s="65" t="s">
        <v>244</v>
      </c>
      <c r="D148" s="64">
        <v>3</v>
      </c>
      <c r="E148" s="65" t="s">
        <v>245</v>
      </c>
      <c r="F148" s="66">
        <v>3750</v>
      </c>
      <c r="G148" s="68"/>
    </row>
    <row r="149" ht="16.5" spans="1:7">
      <c r="A149" s="64">
        <v>48</v>
      </c>
      <c r="B149" s="64">
        <v>1533224</v>
      </c>
      <c r="C149" s="65" t="s">
        <v>246</v>
      </c>
      <c r="D149" s="64">
        <v>2</v>
      </c>
      <c r="E149" s="65" t="s">
        <v>247</v>
      </c>
      <c r="F149" s="66">
        <v>2500</v>
      </c>
      <c r="G149" s="68"/>
    </row>
    <row r="150" ht="16.5" spans="1:7">
      <c r="A150" s="64">
        <v>49</v>
      </c>
      <c r="B150" s="64">
        <v>1534280</v>
      </c>
      <c r="C150" s="65" t="s">
        <v>248</v>
      </c>
      <c r="D150" s="64">
        <v>1</v>
      </c>
      <c r="E150" s="65" t="s">
        <v>249</v>
      </c>
      <c r="F150" s="66">
        <v>1250</v>
      </c>
      <c r="G150" s="68"/>
    </row>
    <row r="151" ht="16.5" spans="1:7">
      <c r="A151" s="64">
        <v>50</v>
      </c>
      <c r="B151" s="64">
        <v>1534389</v>
      </c>
      <c r="C151" s="65" t="s">
        <v>248</v>
      </c>
      <c r="D151" s="64">
        <v>1</v>
      </c>
      <c r="E151" s="65" t="s">
        <v>250</v>
      </c>
      <c r="F151" s="66">
        <v>1400</v>
      </c>
      <c r="G151" s="68"/>
    </row>
    <row r="152" ht="16.5" spans="1:7">
      <c r="A152" s="64">
        <v>51</v>
      </c>
      <c r="B152" s="64">
        <v>1534578</v>
      </c>
      <c r="C152" s="65" t="s">
        <v>201</v>
      </c>
      <c r="D152" s="64">
        <v>1</v>
      </c>
      <c r="E152" s="65" t="s">
        <v>251</v>
      </c>
      <c r="F152" s="66">
        <v>5000</v>
      </c>
      <c r="G152" s="68"/>
    </row>
    <row r="153" ht="16.5" spans="1:7">
      <c r="A153" s="64">
        <v>52</v>
      </c>
      <c r="B153" s="64">
        <v>1534961</v>
      </c>
      <c r="C153" s="65" t="s">
        <v>252</v>
      </c>
      <c r="D153" s="64">
        <v>1</v>
      </c>
      <c r="E153" s="65" t="s">
        <v>253</v>
      </c>
      <c r="F153" s="66">
        <v>1250</v>
      </c>
      <c r="G153" s="68"/>
    </row>
    <row r="154" ht="16.5" spans="1:7">
      <c r="A154" s="64">
        <v>53</v>
      </c>
      <c r="B154" s="64">
        <v>1535146</v>
      </c>
      <c r="C154" s="65" t="s">
        <v>254</v>
      </c>
      <c r="D154" s="64">
        <v>2</v>
      </c>
      <c r="E154" s="65" t="s">
        <v>255</v>
      </c>
      <c r="F154" s="66">
        <v>3200</v>
      </c>
      <c r="G154" s="68"/>
    </row>
    <row r="155" ht="16.5" spans="1:7">
      <c r="A155" s="64">
        <v>54</v>
      </c>
      <c r="B155" s="64">
        <v>1535672</v>
      </c>
      <c r="C155" s="65" t="s">
        <v>256</v>
      </c>
      <c r="D155" s="64">
        <v>2</v>
      </c>
      <c r="E155" s="65" t="s">
        <v>257</v>
      </c>
      <c r="F155" s="66">
        <v>2800</v>
      </c>
      <c r="G155" s="68"/>
    </row>
    <row r="156" ht="16.5" spans="1:7">
      <c r="A156" s="64">
        <v>55</v>
      </c>
      <c r="B156" s="64">
        <v>1536936</v>
      </c>
      <c r="C156" s="65" t="s">
        <v>258</v>
      </c>
      <c r="D156" s="64">
        <v>6</v>
      </c>
      <c r="E156" s="65" t="s">
        <v>259</v>
      </c>
      <c r="F156" s="66">
        <v>7500</v>
      </c>
      <c r="G156" s="68"/>
    </row>
    <row r="157" ht="16.5" spans="1:7">
      <c r="A157" s="64">
        <v>56</v>
      </c>
      <c r="B157" s="64">
        <v>1537140</v>
      </c>
      <c r="C157" s="65" t="s">
        <v>260</v>
      </c>
      <c r="D157" s="64">
        <v>1</v>
      </c>
      <c r="E157" s="65" t="s">
        <v>261</v>
      </c>
      <c r="F157" s="66">
        <v>4400</v>
      </c>
      <c r="G157" s="68"/>
    </row>
    <row r="158" ht="16.5" spans="1:7">
      <c r="A158" s="64">
        <v>57</v>
      </c>
      <c r="B158" s="64">
        <v>1537139</v>
      </c>
      <c r="C158" s="65" t="s">
        <v>260</v>
      </c>
      <c r="D158" s="64">
        <v>1</v>
      </c>
      <c r="E158" s="65" t="s">
        <v>262</v>
      </c>
      <c r="F158" s="66">
        <v>1250</v>
      </c>
      <c r="G158" s="68"/>
    </row>
    <row r="159" ht="16.5" spans="1:7">
      <c r="A159" s="64">
        <v>58</v>
      </c>
      <c r="B159" s="64">
        <v>1537505</v>
      </c>
      <c r="C159" s="65" t="s">
        <v>263</v>
      </c>
      <c r="D159" s="64">
        <v>3</v>
      </c>
      <c r="E159" s="65" t="s">
        <v>264</v>
      </c>
      <c r="F159" s="66">
        <v>3750</v>
      </c>
      <c r="G159" s="68"/>
    </row>
    <row r="160" ht="16.5" spans="1:7">
      <c r="A160" s="64">
        <v>59</v>
      </c>
      <c r="B160" s="64">
        <v>1537497</v>
      </c>
      <c r="C160" s="65" t="s">
        <v>265</v>
      </c>
      <c r="D160" s="64">
        <v>4</v>
      </c>
      <c r="E160" s="65" t="s">
        <v>266</v>
      </c>
      <c r="F160" s="66">
        <v>5000</v>
      </c>
      <c r="G160" s="68"/>
    </row>
    <row r="161" ht="16.5" spans="1:7">
      <c r="A161" s="64">
        <v>60</v>
      </c>
      <c r="B161" s="64">
        <v>1538517</v>
      </c>
      <c r="C161" s="65" t="s">
        <v>267</v>
      </c>
      <c r="D161" s="64">
        <v>5</v>
      </c>
      <c r="E161" s="65" t="s">
        <v>268</v>
      </c>
      <c r="F161" s="66">
        <v>12500</v>
      </c>
      <c r="G161" s="68"/>
    </row>
    <row r="162" ht="16.5" spans="1:7">
      <c r="A162" s="64">
        <v>61</v>
      </c>
      <c r="B162" s="64">
        <v>1538059</v>
      </c>
      <c r="C162" s="65" t="s">
        <v>267</v>
      </c>
      <c r="D162" s="64">
        <v>5</v>
      </c>
      <c r="E162" s="67" t="s">
        <v>269</v>
      </c>
      <c r="F162" s="66">
        <v>36000</v>
      </c>
      <c r="G162" s="68"/>
    </row>
    <row r="163" ht="16.5" spans="1:7">
      <c r="A163" s="64">
        <v>62</v>
      </c>
      <c r="B163" s="64">
        <v>1539769</v>
      </c>
      <c r="C163" s="65" t="s">
        <v>270</v>
      </c>
      <c r="D163" s="64">
        <v>1</v>
      </c>
      <c r="E163" s="65" t="s">
        <v>271</v>
      </c>
      <c r="F163" s="66">
        <v>1400</v>
      </c>
      <c r="G163" s="68"/>
    </row>
    <row r="164" ht="16.5" spans="1:7">
      <c r="A164" s="64">
        <v>63</v>
      </c>
      <c r="B164" s="64">
        <v>1540229</v>
      </c>
      <c r="C164" s="65" t="s">
        <v>272</v>
      </c>
      <c r="D164" s="64">
        <v>3</v>
      </c>
      <c r="E164" s="65" t="s">
        <v>273</v>
      </c>
      <c r="F164" s="66">
        <v>3750</v>
      </c>
      <c r="G164" s="68"/>
    </row>
    <row r="165" ht="16.5" spans="1:7">
      <c r="A165" s="64">
        <v>64</v>
      </c>
      <c r="B165" s="64">
        <v>1542574</v>
      </c>
      <c r="C165" s="65" t="s">
        <v>274</v>
      </c>
      <c r="D165" s="64">
        <v>2</v>
      </c>
      <c r="E165" s="65" t="s">
        <v>275</v>
      </c>
      <c r="F165" s="66">
        <v>2500</v>
      </c>
      <c r="G165" s="68"/>
    </row>
    <row r="166" ht="16.5" spans="1:7">
      <c r="A166" s="64">
        <v>65</v>
      </c>
      <c r="B166" s="64">
        <v>1542731</v>
      </c>
      <c r="C166" s="67" t="s">
        <v>276</v>
      </c>
      <c r="D166" s="64">
        <v>4</v>
      </c>
      <c r="E166" s="65" t="s">
        <v>277</v>
      </c>
      <c r="F166" s="66">
        <v>5000</v>
      </c>
      <c r="G166" s="68"/>
    </row>
    <row r="167" ht="15.75" spans="1:7">
      <c r="A167" s="70"/>
      <c r="B167" s="70"/>
      <c r="C167" s="68"/>
      <c r="D167" s="63"/>
      <c r="E167" s="68"/>
      <c r="F167" s="71"/>
      <c r="G167" s="68"/>
    </row>
    <row r="168" ht="15.75" spans="1:7">
      <c r="A168" s="70"/>
      <c r="B168" s="70"/>
      <c r="C168" s="68"/>
      <c r="D168" s="63"/>
      <c r="E168" s="68"/>
      <c r="F168" s="71"/>
      <c r="G168" s="68"/>
    </row>
    <row r="169" ht="15.75" spans="1:7">
      <c r="A169" s="70"/>
      <c r="B169" s="70"/>
      <c r="C169" s="68"/>
      <c r="D169" s="63"/>
      <c r="E169" s="68"/>
      <c r="F169" s="71"/>
      <c r="G169" s="68"/>
    </row>
    <row r="170" ht="15.75" spans="1:7">
      <c r="A170" s="70"/>
      <c r="B170" s="70"/>
      <c r="C170" s="68"/>
      <c r="D170" s="63"/>
      <c r="E170" s="68"/>
      <c r="F170" s="71"/>
      <c r="G170" s="68"/>
    </row>
    <row r="171" ht="16.5" spans="1:7">
      <c r="A171" s="72" t="s">
        <v>162</v>
      </c>
      <c r="B171" s="73"/>
      <c r="C171" s="74"/>
      <c r="D171" s="64">
        <v>152</v>
      </c>
      <c r="E171" s="68"/>
      <c r="F171" s="71"/>
      <c r="G171" s="75"/>
    </row>
    <row r="172" ht="16.5" spans="1:8">
      <c r="A172" s="76" t="s">
        <v>163</v>
      </c>
      <c r="B172" s="73"/>
      <c r="C172" s="73"/>
      <c r="D172" s="73"/>
      <c r="E172" s="74"/>
      <c r="F172" s="66">
        <f>SUM(F102:F166)</f>
        <v>279300</v>
      </c>
      <c r="G172" s="68"/>
      <c r="H172" s="52" t="s">
        <v>278</v>
      </c>
    </row>
    <row r="173" ht="16.5" spans="1:7">
      <c r="A173" s="76" t="s">
        <v>279</v>
      </c>
      <c r="B173" s="73"/>
      <c r="C173" s="73"/>
      <c r="D173" s="73"/>
      <c r="E173" s="74"/>
      <c r="F173" s="66">
        <v>-333750</v>
      </c>
      <c r="G173" s="68"/>
    </row>
    <row r="174" ht="16.5" spans="1:7">
      <c r="A174" s="76" t="s">
        <v>280</v>
      </c>
      <c r="B174" s="73"/>
      <c r="C174" s="73"/>
      <c r="D174" s="73"/>
      <c r="E174" s="74"/>
      <c r="F174" s="66">
        <f>F172+F97+F173</f>
        <v>26240</v>
      </c>
      <c r="G174" s="68"/>
    </row>
    <row r="176" ht="15.75" spans="1:6">
      <c r="A176" s="77" t="s">
        <v>1</v>
      </c>
      <c r="B176" s="78" t="s">
        <v>2</v>
      </c>
      <c r="C176" s="79" t="s">
        <v>3</v>
      </c>
      <c r="D176" s="79" t="s">
        <v>4</v>
      </c>
      <c r="E176" s="79" t="s">
        <v>5</v>
      </c>
      <c r="F176" s="80" t="s">
        <v>6</v>
      </c>
    </row>
    <row r="177" ht="15.75" spans="1:6">
      <c r="A177" s="81" t="s">
        <v>281</v>
      </c>
      <c r="B177" s="81" t="s">
        <v>282</v>
      </c>
      <c r="C177" s="81" t="s">
        <v>283</v>
      </c>
      <c r="D177" s="81" t="s">
        <v>284</v>
      </c>
      <c r="E177" s="81" t="s">
        <v>285</v>
      </c>
      <c r="F177" s="82">
        <v>3750</v>
      </c>
    </row>
    <row r="178" ht="15.75" spans="1:6">
      <c r="A178" s="81" t="s">
        <v>286</v>
      </c>
      <c r="B178" s="81" t="s">
        <v>287</v>
      </c>
      <c r="C178" s="81" t="s">
        <v>288</v>
      </c>
      <c r="D178" s="81" t="s">
        <v>289</v>
      </c>
      <c r="E178" s="81" t="s">
        <v>290</v>
      </c>
      <c r="F178" s="82">
        <v>5000</v>
      </c>
    </row>
    <row r="179" ht="15.75" spans="1:6">
      <c r="A179" s="81" t="s">
        <v>284</v>
      </c>
      <c r="B179" s="81" t="s">
        <v>291</v>
      </c>
      <c r="C179" s="81" t="s">
        <v>292</v>
      </c>
      <c r="D179" s="81" t="s">
        <v>289</v>
      </c>
      <c r="E179" s="81" t="s">
        <v>293</v>
      </c>
      <c r="F179" s="82">
        <v>5000</v>
      </c>
    </row>
    <row r="180" ht="15.75" spans="1:6">
      <c r="A180" s="81" t="s">
        <v>289</v>
      </c>
      <c r="B180" s="81" t="s">
        <v>294</v>
      </c>
      <c r="C180" s="81" t="s">
        <v>295</v>
      </c>
      <c r="D180" s="81" t="s">
        <v>289</v>
      </c>
      <c r="E180" s="81" t="s">
        <v>296</v>
      </c>
      <c r="F180" s="82">
        <v>5000</v>
      </c>
    </row>
    <row r="181" ht="15.75" spans="1:6">
      <c r="A181" s="81" t="s">
        <v>297</v>
      </c>
      <c r="B181" s="81" t="s">
        <v>298</v>
      </c>
      <c r="C181" s="81" t="s">
        <v>299</v>
      </c>
      <c r="D181" s="81" t="s">
        <v>286</v>
      </c>
      <c r="E181" s="81" t="s">
        <v>300</v>
      </c>
      <c r="F181" s="82">
        <v>2000</v>
      </c>
    </row>
    <row r="182" ht="15.75" spans="1:6">
      <c r="A182" s="81" t="s">
        <v>301</v>
      </c>
      <c r="B182" s="81" t="s">
        <v>302</v>
      </c>
      <c r="C182" s="81" t="s">
        <v>303</v>
      </c>
      <c r="D182" s="81" t="s">
        <v>284</v>
      </c>
      <c r="E182" s="81" t="s">
        <v>304</v>
      </c>
      <c r="F182" s="82">
        <v>6600</v>
      </c>
    </row>
    <row r="183" ht="15.75" spans="1:6">
      <c r="A183" s="81" t="s">
        <v>305</v>
      </c>
      <c r="B183" s="81" t="s">
        <v>306</v>
      </c>
      <c r="C183" s="81" t="s">
        <v>303</v>
      </c>
      <c r="D183" s="81" t="s">
        <v>284</v>
      </c>
      <c r="E183" s="81" t="s">
        <v>307</v>
      </c>
      <c r="F183" s="82">
        <v>6600</v>
      </c>
    </row>
    <row r="184" ht="15.75" spans="1:6">
      <c r="A184" s="81" t="s">
        <v>308</v>
      </c>
      <c r="B184" s="81" t="s">
        <v>309</v>
      </c>
      <c r="C184" s="81" t="s">
        <v>184</v>
      </c>
      <c r="D184" s="81" t="s">
        <v>281</v>
      </c>
      <c r="E184" s="81" t="s">
        <v>310</v>
      </c>
      <c r="F184" s="82">
        <v>2800</v>
      </c>
    </row>
    <row r="185" ht="15.75" spans="1:6">
      <c r="A185" s="81" t="s">
        <v>311</v>
      </c>
      <c r="B185" s="81" t="s">
        <v>312</v>
      </c>
      <c r="C185" s="81" t="s">
        <v>313</v>
      </c>
      <c r="D185" s="81" t="s">
        <v>286</v>
      </c>
      <c r="E185" s="81" t="s">
        <v>314</v>
      </c>
      <c r="F185" s="82">
        <v>5000</v>
      </c>
    </row>
    <row r="186" ht="15.75" spans="1:6">
      <c r="A186" s="81" t="s">
        <v>315</v>
      </c>
      <c r="B186" s="81" t="s">
        <v>316</v>
      </c>
      <c r="C186" s="81" t="s">
        <v>317</v>
      </c>
      <c r="D186" s="81" t="s">
        <v>281</v>
      </c>
      <c r="E186" s="81" t="s">
        <v>314</v>
      </c>
      <c r="F186" s="82">
        <v>2500</v>
      </c>
    </row>
    <row r="187" ht="15.75" spans="1:6">
      <c r="A187" s="81" t="s">
        <v>318</v>
      </c>
      <c r="B187" s="81" t="s">
        <v>319</v>
      </c>
      <c r="C187" s="81" t="s">
        <v>320</v>
      </c>
      <c r="D187" s="81" t="s">
        <v>297</v>
      </c>
      <c r="E187" s="81" t="s">
        <v>321</v>
      </c>
      <c r="F187" s="82">
        <v>6250</v>
      </c>
    </row>
    <row r="188" ht="15.75" spans="1:6">
      <c r="A188" s="81" t="s">
        <v>322</v>
      </c>
      <c r="B188" s="81" t="s">
        <v>323</v>
      </c>
      <c r="C188" s="81" t="s">
        <v>324</v>
      </c>
      <c r="D188" s="81" t="s">
        <v>301</v>
      </c>
      <c r="E188" s="81" t="s">
        <v>325</v>
      </c>
      <c r="F188" s="82">
        <v>7500</v>
      </c>
    </row>
    <row r="189" ht="15.75" spans="1:6">
      <c r="A189" s="81" t="s">
        <v>326</v>
      </c>
      <c r="B189" s="81" t="s">
        <v>327</v>
      </c>
      <c r="C189" s="81" t="s">
        <v>328</v>
      </c>
      <c r="D189" s="81" t="s">
        <v>281</v>
      </c>
      <c r="E189" s="81" t="s">
        <v>329</v>
      </c>
      <c r="F189" s="82">
        <v>2500</v>
      </c>
    </row>
    <row r="190" ht="15.75" spans="1:6">
      <c r="A190" s="81" t="s">
        <v>330</v>
      </c>
      <c r="B190" s="81" t="s">
        <v>331</v>
      </c>
      <c r="C190" s="81" t="s">
        <v>332</v>
      </c>
      <c r="D190" s="81" t="s">
        <v>286</v>
      </c>
      <c r="E190" s="81" t="s">
        <v>329</v>
      </c>
      <c r="F190" s="82">
        <v>5000</v>
      </c>
    </row>
    <row r="191" ht="15.75" spans="1:6">
      <c r="A191" s="81" t="s">
        <v>333</v>
      </c>
      <c r="B191" s="81" t="s">
        <v>334</v>
      </c>
      <c r="C191" s="81" t="s">
        <v>335</v>
      </c>
      <c r="D191" s="81" t="s">
        <v>286</v>
      </c>
      <c r="E191" s="81" t="s">
        <v>336</v>
      </c>
      <c r="F191" s="82">
        <v>2500</v>
      </c>
    </row>
    <row r="192" ht="15.75" spans="1:6">
      <c r="A192" s="81" t="s">
        <v>337</v>
      </c>
      <c r="B192" s="81" t="s">
        <v>338</v>
      </c>
      <c r="C192" s="81" t="s">
        <v>339</v>
      </c>
      <c r="D192" s="81" t="s">
        <v>297</v>
      </c>
      <c r="E192" s="81" t="s">
        <v>340</v>
      </c>
      <c r="F192" s="82">
        <v>25000</v>
      </c>
    </row>
    <row r="193" ht="15.75" spans="1:6">
      <c r="A193" s="81" t="s">
        <v>341</v>
      </c>
      <c r="B193" s="81" t="s">
        <v>342</v>
      </c>
      <c r="C193" s="81" t="s">
        <v>343</v>
      </c>
      <c r="D193" s="81" t="s">
        <v>289</v>
      </c>
      <c r="E193" s="81" t="s">
        <v>344</v>
      </c>
      <c r="F193" s="82">
        <v>4000</v>
      </c>
    </row>
    <row r="194" ht="15.75" spans="1:6">
      <c r="A194" s="81" t="s">
        <v>345</v>
      </c>
      <c r="B194" s="81" t="s">
        <v>346</v>
      </c>
      <c r="C194" s="81" t="s">
        <v>347</v>
      </c>
      <c r="D194" s="81" t="s">
        <v>286</v>
      </c>
      <c r="E194" s="81" t="s">
        <v>348</v>
      </c>
      <c r="F194" s="82">
        <v>3200</v>
      </c>
    </row>
    <row r="195" ht="15.75" spans="1:6">
      <c r="A195" s="81" t="s">
        <v>349</v>
      </c>
      <c r="B195" s="81" t="s">
        <v>350</v>
      </c>
      <c r="C195" s="81" t="s">
        <v>351</v>
      </c>
      <c r="D195" s="81" t="s">
        <v>308</v>
      </c>
      <c r="E195" s="81" t="s">
        <v>352</v>
      </c>
      <c r="F195" s="82">
        <v>11200</v>
      </c>
    </row>
    <row r="196" ht="15.75" spans="1:6">
      <c r="A196" s="81" t="s">
        <v>353</v>
      </c>
      <c r="B196" s="81" t="s">
        <v>354</v>
      </c>
      <c r="C196" s="81" t="s">
        <v>355</v>
      </c>
      <c r="D196" s="81" t="s">
        <v>281</v>
      </c>
      <c r="E196" s="81" t="s">
        <v>356</v>
      </c>
      <c r="F196" s="82">
        <v>1200</v>
      </c>
    </row>
    <row r="197" ht="15.75" spans="1:6">
      <c r="A197" s="81" t="s">
        <v>357</v>
      </c>
      <c r="B197" s="81" t="s">
        <v>358</v>
      </c>
      <c r="C197" s="81" t="s">
        <v>184</v>
      </c>
      <c r="D197" s="81" t="s">
        <v>281</v>
      </c>
      <c r="E197" s="81" t="s">
        <v>359</v>
      </c>
      <c r="F197" s="82">
        <v>1000</v>
      </c>
    </row>
    <row r="198" ht="15.75" spans="1:6">
      <c r="A198" s="81" t="s">
        <v>360</v>
      </c>
      <c r="B198" s="81" t="s">
        <v>361</v>
      </c>
      <c r="C198" s="81" t="s">
        <v>362</v>
      </c>
      <c r="D198" s="81" t="s">
        <v>284</v>
      </c>
      <c r="E198" s="81" t="s">
        <v>363</v>
      </c>
      <c r="F198" s="82">
        <v>3750</v>
      </c>
    </row>
    <row r="199" ht="15.75" spans="1:6">
      <c r="A199" s="81" t="s">
        <v>364</v>
      </c>
      <c r="B199" s="81" t="s">
        <v>365</v>
      </c>
      <c r="C199" s="81" t="s">
        <v>366</v>
      </c>
      <c r="D199" s="81" t="s">
        <v>286</v>
      </c>
      <c r="E199" s="81" t="s">
        <v>367</v>
      </c>
      <c r="F199" s="82">
        <v>6400</v>
      </c>
    </row>
    <row r="200" ht="15.75" spans="1:6">
      <c r="A200" s="81" t="s">
        <v>368</v>
      </c>
      <c r="B200" s="81" t="s">
        <v>369</v>
      </c>
      <c r="C200" s="81" t="s">
        <v>370</v>
      </c>
      <c r="D200" s="81" t="s">
        <v>286</v>
      </c>
      <c r="E200" s="81" t="s">
        <v>371</v>
      </c>
      <c r="F200" s="82">
        <v>2000</v>
      </c>
    </row>
    <row r="201" ht="15.75" spans="1:6">
      <c r="A201" s="81" t="s">
        <v>372</v>
      </c>
      <c r="B201" s="81" t="s">
        <v>373</v>
      </c>
      <c r="C201" s="81" t="s">
        <v>374</v>
      </c>
      <c r="D201" s="81" t="s">
        <v>289</v>
      </c>
      <c r="E201" s="81" t="s">
        <v>375</v>
      </c>
      <c r="F201" s="82">
        <v>8800</v>
      </c>
    </row>
    <row r="202" ht="15.75" spans="1:6">
      <c r="A202" s="81" t="s">
        <v>376</v>
      </c>
      <c r="B202" s="81" t="s">
        <v>377</v>
      </c>
      <c r="C202" s="81" t="s">
        <v>378</v>
      </c>
      <c r="D202" s="81" t="s">
        <v>353</v>
      </c>
      <c r="E202" s="81" t="s">
        <v>379</v>
      </c>
      <c r="F202" s="82">
        <v>25500</v>
      </c>
    </row>
    <row r="203" ht="15.75" spans="1:6">
      <c r="A203" s="81" t="s">
        <v>380</v>
      </c>
      <c r="B203" s="81" t="s">
        <v>381</v>
      </c>
      <c r="C203" s="81" t="s">
        <v>378</v>
      </c>
      <c r="D203" s="81" t="s">
        <v>297</v>
      </c>
      <c r="E203" s="81" t="s">
        <v>382</v>
      </c>
      <c r="F203" s="82">
        <v>7000</v>
      </c>
    </row>
    <row r="204" ht="15.75" spans="1:6">
      <c r="A204" s="81" t="s">
        <v>383</v>
      </c>
      <c r="B204" s="81" t="s">
        <v>384</v>
      </c>
      <c r="C204" s="81" t="s">
        <v>385</v>
      </c>
      <c r="D204" s="81" t="s">
        <v>297</v>
      </c>
      <c r="E204" s="81" t="s">
        <v>386</v>
      </c>
      <c r="F204" s="82">
        <v>6250</v>
      </c>
    </row>
    <row r="205" ht="15.75" spans="1:6">
      <c r="A205" s="81" t="s">
        <v>387</v>
      </c>
      <c r="B205" s="81" t="s">
        <v>388</v>
      </c>
      <c r="C205" s="81" t="s">
        <v>389</v>
      </c>
      <c r="D205" s="81" t="s">
        <v>284</v>
      </c>
      <c r="E205" s="81" t="s">
        <v>390</v>
      </c>
      <c r="F205" s="82">
        <v>4200</v>
      </c>
    </row>
    <row r="206" ht="15.75" spans="1:6">
      <c r="A206" s="81" t="s">
        <v>391</v>
      </c>
      <c r="B206" s="81" t="s">
        <v>392</v>
      </c>
      <c r="C206" s="81" t="s">
        <v>393</v>
      </c>
      <c r="D206" s="81" t="s">
        <v>284</v>
      </c>
      <c r="E206" s="81" t="s">
        <v>394</v>
      </c>
      <c r="F206" s="82">
        <v>6600</v>
      </c>
    </row>
    <row r="207" ht="15.75" spans="1:6">
      <c r="A207" s="81" t="s">
        <v>395</v>
      </c>
      <c r="B207" s="81" t="s">
        <v>396</v>
      </c>
      <c r="C207" s="81" t="s">
        <v>397</v>
      </c>
      <c r="D207" s="81" t="s">
        <v>286</v>
      </c>
      <c r="E207" s="81" t="s">
        <v>398</v>
      </c>
      <c r="F207" s="82">
        <v>4400</v>
      </c>
    </row>
    <row r="208" ht="15.75" spans="1:6">
      <c r="A208" s="81" t="s">
        <v>399</v>
      </c>
      <c r="B208" s="81" t="s">
        <v>400</v>
      </c>
      <c r="C208" s="81" t="s">
        <v>401</v>
      </c>
      <c r="D208" s="81" t="s">
        <v>305</v>
      </c>
      <c r="E208" s="81" t="s">
        <v>402</v>
      </c>
      <c r="F208" s="82">
        <v>7000</v>
      </c>
    </row>
    <row r="209" ht="15.75" spans="1:6">
      <c r="A209" s="81" t="s">
        <v>403</v>
      </c>
      <c r="B209" s="81" t="s">
        <v>404</v>
      </c>
      <c r="C209" s="81" t="s">
        <v>405</v>
      </c>
      <c r="D209" s="81" t="s">
        <v>289</v>
      </c>
      <c r="E209" s="81" t="s">
        <v>406</v>
      </c>
      <c r="F209" s="82">
        <v>4000</v>
      </c>
    </row>
    <row r="210" ht="15.75" spans="1:6">
      <c r="A210" s="81" t="s">
        <v>407</v>
      </c>
      <c r="B210" s="81" t="s">
        <v>408</v>
      </c>
      <c r="C210" s="81" t="s">
        <v>409</v>
      </c>
      <c r="D210" s="81" t="s">
        <v>289</v>
      </c>
      <c r="E210" s="81" t="s">
        <v>410</v>
      </c>
      <c r="F210" s="82">
        <v>5600</v>
      </c>
    </row>
    <row r="211" ht="15.75" spans="1:6">
      <c r="A211" s="81" t="s">
        <v>411</v>
      </c>
      <c r="B211" s="81" t="s">
        <v>412</v>
      </c>
      <c r="C211" s="81" t="s">
        <v>413</v>
      </c>
      <c r="D211" s="81" t="s">
        <v>281</v>
      </c>
      <c r="E211" s="81" t="s">
        <v>414</v>
      </c>
      <c r="F211" s="82">
        <v>1250</v>
      </c>
    </row>
    <row r="212" ht="15.75" spans="1:6">
      <c r="A212" s="81" t="s">
        <v>415</v>
      </c>
      <c r="B212" s="81" t="s">
        <v>416</v>
      </c>
      <c r="C212" s="81" t="s">
        <v>397</v>
      </c>
      <c r="D212" s="81" t="s">
        <v>286</v>
      </c>
      <c r="E212" s="81" t="s">
        <v>417</v>
      </c>
      <c r="F212" s="82">
        <v>8800</v>
      </c>
    </row>
    <row r="213" ht="15.75" spans="1:6">
      <c r="A213" s="81" t="s">
        <v>418</v>
      </c>
      <c r="B213" s="81" t="s">
        <v>419</v>
      </c>
      <c r="C213" s="81" t="s">
        <v>420</v>
      </c>
      <c r="D213" s="81" t="s">
        <v>281</v>
      </c>
      <c r="E213" s="81" t="s">
        <v>421</v>
      </c>
      <c r="F213" s="82">
        <v>2000</v>
      </c>
    </row>
    <row r="214" ht="15.75" spans="1:6">
      <c r="A214" s="81" t="s">
        <v>422</v>
      </c>
      <c r="B214" s="81" t="s">
        <v>423</v>
      </c>
      <c r="C214" s="81" t="s">
        <v>42</v>
      </c>
      <c r="D214" s="81" t="s">
        <v>284</v>
      </c>
      <c r="E214" s="81" t="s">
        <v>424</v>
      </c>
      <c r="F214" s="82">
        <v>3750</v>
      </c>
    </row>
    <row r="215" spans="1:6">
      <c r="A215" s="83"/>
      <c r="B215" s="83"/>
      <c r="C215" s="83"/>
      <c r="D215" s="83"/>
      <c r="E215" s="83"/>
      <c r="F215" s="83"/>
    </row>
    <row r="216" ht="15.75" spans="1:6">
      <c r="A216" s="84" t="s">
        <v>425</v>
      </c>
      <c r="B216" s="81" t="s">
        <v>426</v>
      </c>
      <c r="C216" s="81" t="s">
        <v>427</v>
      </c>
      <c r="D216" s="81" t="s">
        <v>305</v>
      </c>
      <c r="E216" s="81" t="s">
        <v>428</v>
      </c>
      <c r="F216" s="82">
        <v>7000</v>
      </c>
    </row>
    <row r="217" ht="15.75" spans="1:6">
      <c r="A217" s="84" t="s">
        <v>429</v>
      </c>
      <c r="B217" s="81" t="s">
        <v>430</v>
      </c>
      <c r="C217" s="81" t="s">
        <v>431</v>
      </c>
      <c r="D217" s="81" t="s">
        <v>286</v>
      </c>
      <c r="E217" s="81" t="s">
        <v>432</v>
      </c>
      <c r="F217" s="82">
        <v>4000</v>
      </c>
    </row>
    <row r="218" ht="15.75" spans="1:6">
      <c r="A218" s="84" t="s">
        <v>433</v>
      </c>
      <c r="B218" s="81" t="s">
        <v>434</v>
      </c>
      <c r="C218" s="81" t="s">
        <v>409</v>
      </c>
      <c r="D218" s="81" t="s">
        <v>289</v>
      </c>
      <c r="E218" s="81" t="s">
        <v>435</v>
      </c>
      <c r="F218" s="82">
        <v>10000</v>
      </c>
    </row>
    <row r="219" ht="15.75" spans="1:6">
      <c r="A219" s="84" t="s">
        <v>436</v>
      </c>
      <c r="B219" s="81" t="s">
        <v>437</v>
      </c>
      <c r="C219" s="81" t="s">
        <v>438</v>
      </c>
      <c r="D219" s="81" t="s">
        <v>281</v>
      </c>
      <c r="E219" s="81" t="s">
        <v>439</v>
      </c>
      <c r="F219" s="82">
        <v>3000</v>
      </c>
    </row>
    <row r="220" ht="15.75" spans="1:6">
      <c r="A220" s="84" t="s">
        <v>440</v>
      </c>
      <c r="B220" s="81" t="s">
        <v>441</v>
      </c>
      <c r="C220" s="81" t="s">
        <v>420</v>
      </c>
      <c r="D220" s="81" t="s">
        <v>281</v>
      </c>
      <c r="E220" s="81" t="s">
        <v>442</v>
      </c>
      <c r="F220" s="82">
        <v>2000</v>
      </c>
    </row>
    <row r="221" ht="15.75" spans="1:6">
      <c r="A221" s="84" t="s">
        <v>443</v>
      </c>
      <c r="B221" s="81" t="s">
        <v>444</v>
      </c>
      <c r="C221" s="81" t="s">
        <v>214</v>
      </c>
      <c r="D221" s="81" t="s">
        <v>281</v>
      </c>
      <c r="E221" s="81" t="s">
        <v>445</v>
      </c>
      <c r="F221" s="82">
        <v>2500</v>
      </c>
    </row>
    <row r="222" ht="15.75" spans="1:6">
      <c r="A222" s="84" t="s">
        <v>446</v>
      </c>
      <c r="B222" s="81" t="s">
        <v>447</v>
      </c>
      <c r="C222" s="81" t="s">
        <v>448</v>
      </c>
      <c r="D222" s="81" t="s">
        <v>284</v>
      </c>
      <c r="E222" s="81" t="s">
        <v>449</v>
      </c>
      <c r="F222" s="82">
        <v>3000</v>
      </c>
    </row>
    <row r="223" ht="15.75" spans="1:6">
      <c r="A223" s="84" t="s">
        <v>450</v>
      </c>
      <c r="B223" s="81" t="s">
        <v>451</v>
      </c>
      <c r="C223" s="81" t="s">
        <v>452</v>
      </c>
      <c r="D223" s="81" t="s">
        <v>284</v>
      </c>
      <c r="E223" s="85" t="s">
        <v>453</v>
      </c>
      <c r="F223" s="82">
        <v>6000</v>
      </c>
    </row>
    <row r="224" ht="15.75" spans="1:6">
      <c r="A224" s="84" t="s">
        <v>454</v>
      </c>
      <c r="B224" s="81" t="s">
        <v>455</v>
      </c>
      <c r="C224" s="81" t="s">
        <v>456</v>
      </c>
      <c r="D224" s="81" t="s">
        <v>281</v>
      </c>
      <c r="E224" s="81" t="s">
        <v>457</v>
      </c>
      <c r="F224" s="82">
        <v>1000</v>
      </c>
    </row>
    <row r="225" ht="15.75" spans="1:6">
      <c r="A225" s="84" t="s">
        <v>458</v>
      </c>
      <c r="B225" s="81" t="s">
        <v>459</v>
      </c>
      <c r="C225" s="81" t="s">
        <v>460</v>
      </c>
      <c r="D225" s="81" t="s">
        <v>297</v>
      </c>
      <c r="E225" s="81" t="s">
        <v>461</v>
      </c>
      <c r="F225" s="82">
        <v>12500</v>
      </c>
    </row>
    <row r="226" ht="15.75" spans="1:6">
      <c r="A226" s="84" t="s">
        <v>462</v>
      </c>
      <c r="B226" s="81" t="s">
        <v>463</v>
      </c>
      <c r="C226" s="81" t="s">
        <v>464</v>
      </c>
      <c r="D226" s="81" t="s">
        <v>284</v>
      </c>
      <c r="E226" s="81" t="s">
        <v>465</v>
      </c>
      <c r="F226" s="82">
        <v>8400</v>
      </c>
    </row>
    <row r="227" ht="15.75" spans="1:6">
      <c r="A227" s="84" t="s">
        <v>466</v>
      </c>
      <c r="B227" s="81" t="s">
        <v>467</v>
      </c>
      <c r="C227" s="81" t="s">
        <v>468</v>
      </c>
      <c r="D227" s="81" t="s">
        <v>284</v>
      </c>
      <c r="E227" s="81" t="s">
        <v>469</v>
      </c>
      <c r="F227" s="82">
        <v>3000</v>
      </c>
    </row>
    <row r="228" ht="15.75" spans="1:6">
      <c r="A228" s="84" t="s">
        <v>470</v>
      </c>
      <c r="B228" s="81" t="s">
        <v>471</v>
      </c>
      <c r="C228" s="81" t="s">
        <v>472</v>
      </c>
      <c r="D228" s="81" t="s">
        <v>286</v>
      </c>
      <c r="E228" s="81" t="s">
        <v>473</v>
      </c>
      <c r="F228" s="82">
        <v>2000</v>
      </c>
    </row>
    <row r="229" ht="15.75" spans="1:6">
      <c r="A229" s="84" t="s">
        <v>474</v>
      </c>
      <c r="B229" s="81" t="s">
        <v>475</v>
      </c>
      <c r="C229" s="81" t="s">
        <v>476</v>
      </c>
      <c r="D229" s="81" t="s">
        <v>286</v>
      </c>
      <c r="E229" s="81" t="s">
        <v>477</v>
      </c>
      <c r="F229" s="82">
        <v>3200</v>
      </c>
    </row>
    <row r="230" ht="15.75" spans="1:6">
      <c r="A230" s="84" t="s">
        <v>478</v>
      </c>
      <c r="B230" s="81" t="s">
        <v>479</v>
      </c>
      <c r="C230" s="81" t="s">
        <v>65</v>
      </c>
      <c r="D230" s="81" t="s">
        <v>281</v>
      </c>
      <c r="E230" s="81" t="s">
        <v>480</v>
      </c>
      <c r="F230" s="82">
        <v>2000</v>
      </c>
    </row>
    <row r="231" ht="15.75" spans="1:6">
      <c r="A231" s="84" t="s">
        <v>481</v>
      </c>
      <c r="B231" s="81" t="s">
        <v>482</v>
      </c>
      <c r="C231" s="81" t="s">
        <v>483</v>
      </c>
      <c r="D231" s="81" t="s">
        <v>284</v>
      </c>
      <c r="E231" s="81" t="s">
        <v>484</v>
      </c>
      <c r="F231" s="82">
        <v>3000</v>
      </c>
    </row>
    <row r="232" ht="15.75" spans="1:6">
      <c r="A232" s="84" t="s">
        <v>485</v>
      </c>
      <c r="B232" s="81" t="s">
        <v>486</v>
      </c>
      <c r="C232" s="81" t="s">
        <v>487</v>
      </c>
      <c r="D232" s="81" t="s">
        <v>281</v>
      </c>
      <c r="E232" s="81" t="s">
        <v>488</v>
      </c>
      <c r="F232" s="82">
        <v>1250</v>
      </c>
    </row>
    <row r="233" ht="15.75" spans="1:6">
      <c r="A233" s="84" t="s">
        <v>489</v>
      </c>
      <c r="B233" s="81" t="s">
        <v>490</v>
      </c>
      <c r="C233" s="81" t="s">
        <v>491</v>
      </c>
      <c r="D233" s="81" t="s">
        <v>281</v>
      </c>
      <c r="E233" s="81" t="s">
        <v>492</v>
      </c>
      <c r="F233" s="82">
        <v>1000</v>
      </c>
    </row>
    <row r="234" ht="15.75" spans="1:6">
      <c r="A234" s="84" t="s">
        <v>493</v>
      </c>
      <c r="B234" s="81" t="s">
        <v>494</v>
      </c>
      <c r="C234" s="81" t="s">
        <v>495</v>
      </c>
      <c r="D234" s="81" t="s">
        <v>289</v>
      </c>
      <c r="E234" s="81" t="s">
        <v>496</v>
      </c>
      <c r="F234" s="82">
        <v>5000</v>
      </c>
    </row>
    <row r="235" ht="15.75" spans="1:6">
      <c r="A235" s="84" t="s">
        <v>497</v>
      </c>
      <c r="B235" s="81" t="s">
        <v>498</v>
      </c>
      <c r="C235" s="81" t="s">
        <v>123</v>
      </c>
      <c r="D235" s="81" t="s">
        <v>284</v>
      </c>
      <c r="E235" s="81" t="s">
        <v>499</v>
      </c>
      <c r="F235" s="82">
        <v>3000</v>
      </c>
    </row>
    <row r="236" ht="15.75" spans="1:6">
      <c r="A236" s="84" t="s">
        <v>500</v>
      </c>
      <c r="B236" s="81" t="s">
        <v>501</v>
      </c>
      <c r="C236" s="81" t="s">
        <v>502</v>
      </c>
      <c r="D236" s="81" t="s">
        <v>286</v>
      </c>
      <c r="E236" s="81" t="s">
        <v>503</v>
      </c>
      <c r="F236" s="82">
        <v>2800</v>
      </c>
    </row>
    <row r="237" ht="15.75" spans="1:6">
      <c r="A237" s="80" t="s">
        <v>504</v>
      </c>
      <c r="B237" s="86"/>
      <c r="C237" s="86"/>
      <c r="D237" s="87"/>
      <c r="E237" s="88"/>
      <c r="F237" s="89"/>
    </row>
    <row r="238" ht="15.75" spans="1:6">
      <c r="A238" s="81" t="s">
        <v>505</v>
      </c>
      <c r="B238" s="81" t="s">
        <v>506</v>
      </c>
      <c r="C238" s="81" t="s">
        <v>502</v>
      </c>
      <c r="D238" s="81" t="s">
        <v>286</v>
      </c>
      <c r="E238" s="81" t="s">
        <v>507</v>
      </c>
      <c r="F238" s="82">
        <v>4800</v>
      </c>
    </row>
    <row r="239" ht="15.75" spans="1:6">
      <c r="A239" s="81" t="s">
        <v>508</v>
      </c>
      <c r="B239" s="81" t="s">
        <v>509</v>
      </c>
      <c r="C239" s="81" t="s">
        <v>223</v>
      </c>
      <c r="D239" s="81" t="s">
        <v>281</v>
      </c>
      <c r="E239" s="81" t="s">
        <v>510</v>
      </c>
      <c r="F239" s="82">
        <v>1000</v>
      </c>
    </row>
    <row r="240" ht="15.75" spans="1:6">
      <c r="A240" s="81" t="s">
        <v>511</v>
      </c>
      <c r="B240" s="81" t="s">
        <v>512</v>
      </c>
      <c r="C240" s="81" t="s">
        <v>513</v>
      </c>
      <c r="D240" s="81" t="s">
        <v>281</v>
      </c>
      <c r="E240" s="81" t="s">
        <v>510</v>
      </c>
      <c r="F240" s="82">
        <v>1250</v>
      </c>
    </row>
    <row r="241" ht="15.75" spans="1:6">
      <c r="A241" s="81" t="s">
        <v>514</v>
      </c>
      <c r="B241" s="81" t="s">
        <v>515</v>
      </c>
      <c r="C241" s="81" t="s">
        <v>516</v>
      </c>
      <c r="D241" s="81" t="s">
        <v>286</v>
      </c>
      <c r="E241" s="81" t="s">
        <v>517</v>
      </c>
      <c r="F241" s="82">
        <v>2000</v>
      </c>
    </row>
    <row r="242" ht="15.75" spans="1:6">
      <c r="A242" s="81" t="s">
        <v>518</v>
      </c>
      <c r="B242" s="81" t="s">
        <v>519</v>
      </c>
      <c r="C242" s="81" t="s">
        <v>495</v>
      </c>
      <c r="D242" s="81" t="s">
        <v>289</v>
      </c>
      <c r="E242" s="81" t="s">
        <v>520</v>
      </c>
      <c r="F242" s="82">
        <v>9000</v>
      </c>
    </row>
    <row r="243" ht="15.75" spans="1:6">
      <c r="A243" s="81" t="s">
        <v>521</v>
      </c>
      <c r="B243" s="81" t="s">
        <v>522</v>
      </c>
      <c r="C243" s="81" t="s">
        <v>523</v>
      </c>
      <c r="D243" s="81" t="s">
        <v>281</v>
      </c>
      <c r="E243" s="81" t="s">
        <v>524</v>
      </c>
      <c r="F243" s="82">
        <v>1250</v>
      </c>
    </row>
    <row r="244" ht="15.75" spans="1:6">
      <c r="A244" s="81" t="s">
        <v>525</v>
      </c>
      <c r="B244" s="81" t="s">
        <v>526</v>
      </c>
      <c r="C244" s="81" t="s">
        <v>523</v>
      </c>
      <c r="D244" s="81" t="s">
        <v>281</v>
      </c>
      <c r="E244" s="81" t="s">
        <v>527</v>
      </c>
      <c r="F244" s="82">
        <v>1250</v>
      </c>
    </row>
    <row r="245" ht="15.75" spans="1:6">
      <c r="A245" s="81" t="s">
        <v>528</v>
      </c>
      <c r="B245" s="81" t="s">
        <v>529</v>
      </c>
      <c r="C245" s="81" t="s">
        <v>523</v>
      </c>
      <c r="D245" s="81" t="s">
        <v>281</v>
      </c>
      <c r="E245" s="81" t="s">
        <v>530</v>
      </c>
      <c r="F245" s="82">
        <v>1250</v>
      </c>
    </row>
    <row r="246" ht="15.75" spans="1:6">
      <c r="A246" s="81" t="s">
        <v>531</v>
      </c>
      <c r="B246" s="81" t="s">
        <v>532</v>
      </c>
      <c r="C246" s="81" t="s">
        <v>389</v>
      </c>
      <c r="D246" s="81" t="s">
        <v>284</v>
      </c>
      <c r="E246" s="81" t="s">
        <v>533</v>
      </c>
      <c r="F246" s="82">
        <v>3000</v>
      </c>
    </row>
    <row r="247" ht="15.75" spans="1:6">
      <c r="A247" s="81" t="s">
        <v>534</v>
      </c>
      <c r="B247" s="81" t="s">
        <v>535</v>
      </c>
      <c r="C247" s="81" t="s">
        <v>536</v>
      </c>
      <c r="D247" s="81" t="s">
        <v>284</v>
      </c>
      <c r="E247" s="81" t="s">
        <v>537</v>
      </c>
      <c r="F247" s="82">
        <v>3000</v>
      </c>
    </row>
    <row r="248" ht="15.75" spans="1:6">
      <c r="A248" s="81" t="s">
        <v>538</v>
      </c>
      <c r="B248" s="81" t="s">
        <v>539</v>
      </c>
      <c r="C248" s="81" t="s">
        <v>21</v>
      </c>
      <c r="D248" s="81" t="s">
        <v>284</v>
      </c>
      <c r="E248" s="81" t="s">
        <v>540</v>
      </c>
      <c r="F248" s="82">
        <v>3750</v>
      </c>
    </row>
    <row r="249" ht="15.75" spans="1:6">
      <c r="A249" s="81" t="s">
        <v>541</v>
      </c>
      <c r="B249" s="81" t="s">
        <v>542</v>
      </c>
      <c r="C249" s="81" t="s">
        <v>543</v>
      </c>
      <c r="D249" s="81" t="s">
        <v>286</v>
      </c>
      <c r="E249" s="81" t="s">
        <v>544</v>
      </c>
      <c r="F249" s="82">
        <v>2000</v>
      </c>
    </row>
    <row r="250" ht="15.75" spans="1:6">
      <c r="A250" s="81" t="s">
        <v>545</v>
      </c>
      <c r="B250" s="81" t="s">
        <v>546</v>
      </c>
      <c r="C250" s="81" t="s">
        <v>21</v>
      </c>
      <c r="D250" s="81" t="s">
        <v>311</v>
      </c>
      <c r="E250" s="81" t="s">
        <v>547</v>
      </c>
      <c r="F250" s="82">
        <v>11250</v>
      </c>
    </row>
    <row r="251" ht="15.75" spans="1:6">
      <c r="A251" s="81" t="s">
        <v>548</v>
      </c>
      <c r="B251" s="81" t="s">
        <v>549</v>
      </c>
      <c r="C251" s="81" t="s">
        <v>550</v>
      </c>
      <c r="D251" s="81" t="s">
        <v>284</v>
      </c>
      <c r="E251" s="81" t="s">
        <v>551</v>
      </c>
      <c r="F251" s="82">
        <v>6000</v>
      </c>
    </row>
    <row r="252" ht="15.75" spans="1:6">
      <c r="A252" s="81" t="s">
        <v>552</v>
      </c>
      <c r="B252" s="81" t="s">
        <v>553</v>
      </c>
      <c r="C252" s="81" t="s">
        <v>21</v>
      </c>
      <c r="D252" s="81" t="s">
        <v>284</v>
      </c>
      <c r="E252" s="81" t="s">
        <v>554</v>
      </c>
      <c r="F252" s="82">
        <v>3750</v>
      </c>
    </row>
    <row r="253" ht="15.75" spans="1:6">
      <c r="A253" s="81" t="s">
        <v>555</v>
      </c>
      <c r="B253" s="81" t="s">
        <v>556</v>
      </c>
      <c r="C253" s="81" t="s">
        <v>557</v>
      </c>
      <c r="D253" s="81" t="s">
        <v>286</v>
      </c>
      <c r="E253" s="81" t="s">
        <v>558</v>
      </c>
      <c r="F253" s="82">
        <v>10000</v>
      </c>
    </row>
    <row r="254" ht="15.75" spans="1:6">
      <c r="A254" s="81" t="s">
        <v>559</v>
      </c>
      <c r="B254" s="81" t="s">
        <v>560</v>
      </c>
      <c r="C254" s="81" t="s">
        <v>194</v>
      </c>
      <c r="D254" s="81" t="s">
        <v>284</v>
      </c>
      <c r="E254" s="81" t="s">
        <v>561</v>
      </c>
      <c r="F254" s="82">
        <v>3600</v>
      </c>
    </row>
    <row r="255" ht="15.75" spans="1:6">
      <c r="A255" s="81" t="s">
        <v>562</v>
      </c>
      <c r="B255" s="81" t="s">
        <v>563</v>
      </c>
      <c r="C255" s="81" t="s">
        <v>557</v>
      </c>
      <c r="D255" s="81" t="s">
        <v>286</v>
      </c>
      <c r="E255" s="81" t="s">
        <v>564</v>
      </c>
      <c r="F255" s="82">
        <v>2500</v>
      </c>
    </row>
    <row r="256" ht="15.75" spans="1:6">
      <c r="A256" s="81" t="s">
        <v>565</v>
      </c>
      <c r="B256" s="81" t="s">
        <v>566</v>
      </c>
      <c r="C256" s="81" t="s">
        <v>366</v>
      </c>
      <c r="D256" s="81" t="s">
        <v>286</v>
      </c>
      <c r="E256" s="81" t="s">
        <v>567</v>
      </c>
      <c r="F256" s="82">
        <v>4400</v>
      </c>
    </row>
    <row r="257" ht="15.75" spans="1:6">
      <c r="A257" s="90" t="s">
        <v>162</v>
      </c>
      <c r="B257" s="91"/>
      <c r="C257" s="92"/>
      <c r="D257" s="77" t="s">
        <v>568</v>
      </c>
      <c r="E257" s="88"/>
      <c r="F257" s="93"/>
    </row>
    <row r="258" ht="15.75" spans="1:7">
      <c r="A258" s="90" t="s">
        <v>163</v>
      </c>
      <c r="B258" s="91"/>
      <c r="C258" s="91"/>
      <c r="D258" s="91"/>
      <c r="E258" s="92"/>
      <c r="F258" s="94">
        <f>SUM(F177:F257)</f>
        <v>381600</v>
      </c>
      <c r="G258" s="95" t="s">
        <v>569</v>
      </c>
    </row>
    <row r="259" ht="15.75" spans="1:6">
      <c r="A259" s="90" t="s">
        <v>570</v>
      </c>
      <c r="B259" s="91"/>
      <c r="C259" s="91"/>
      <c r="D259" s="91"/>
      <c r="E259" s="92"/>
      <c r="F259" s="96">
        <v>-333750</v>
      </c>
    </row>
    <row r="260" ht="15.75" spans="1:6">
      <c r="A260" s="90" t="s">
        <v>571</v>
      </c>
      <c r="B260" s="91"/>
      <c r="C260" s="91"/>
      <c r="D260" s="91"/>
      <c r="E260" s="92"/>
      <c r="F260" s="96">
        <f>F259+F258+F174</f>
        <v>74090</v>
      </c>
    </row>
    <row r="262" ht="32.25" spans="1:7">
      <c r="A262" s="2" t="s">
        <v>1</v>
      </c>
      <c r="B262" s="3" t="s">
        <v>2</v>
      </c>
      <c r="C262" s="3" t="s">
        <v>3</v>
      </c>
      <c r="D262" s="3" t="s">
        <v>4</v>
      </c>
      <c r="E262" s="3" t="s">
        <v>5</v>
      </c>
      <c r="F262" s="4" t="s">
        <v>6</v>
      </c>
      <c r="G262" s="4" t="s">
        <v>7</v>
      </c>
    </row>
    <row r="263" ht="16.5" spans="1:7">
      <c r="A263" s="5">
        <v>1</v>
      </c>
      <c r="B263" s="6">
        <v>1574611</v>
      </c>
      <c r="C263" s="6" t="s">
        <v>572</v>
      </c>
      <c r="D263" s="6">
        <v>5</v>
      </c>
      <c r="E263" s="6" t="s">
        <v>573</v>
      </c>
      <c r="F263" s="7">
        <v>6250</v>
      </c>
      <c r="G263" s="8"/>
    </row>
    <row r="264" ht="16.5" spans="1:7">
      <c r="A264" s="5">
        <v>2</v>
      </c>
      <c r="B264" s="6">
        <v>1575440</v>
      </c>
      <c r="C264" s="6" t="s">
        <v>574</v>
      </c>
      <c r="D264" s="6">
        <v>1</v>
      </c>
      <c r="E264" s="6" t="s">
        <v>575</v>
      </c>
      <c r="F264" s="7">
        <v>1600</v>
      </c>
      <c r="G264" s="8"/>
    </row>
    <row r="265" ht="16.5" spans="1:7">
      <c r="A265" s="5">
        <v>3</v>
      </c>
      <c r="B265" s="6">
        <v>1576085</v>
      </c>
      <c r="C265" s="6" t="s">
        <v>33</v>
      </c>
      <c r="D265" s="6">
        <v>2</v>
      </c>
      <c r="E265" s="6" t="s">
        <v>576</v>
      </c>
      <c r="F265" s="7">
        <v>2500</v>
      </c>
      <c r="G265" s="8"/>
    </row>
    <row r="266" ht="16.5" spans="1:7">
      <c r="A266" s="5">
        <v>4</v>
      </c>
      <c r="B266" s="6">
        <v>1576074</v>
      </c>
      <c r="C266" s="6" t="s">
        <v>577</v>
      </c>
      <c r="D266" s="6">
        <v>2</v>
      </c>
      <c r="E266" s="6" t="s">
        <v>578</v>
      </c>
      <c r="F266" s="7">
        <v>2500</v>
      </c>
      <c r="G266" s="8"/>
    </row>
    <row r="267" ht="32.25" spans="1:7">
      <c r="A267" s="5">
        <v>5</v>
      </c>
      <c r="B267" s="6">
        <v>1576217</v>
      </c>
      <c r="C267" s="6" t="s">
        <v>456</v>
      </c>
      <c r="D267" s="6">
        <v>1</v>
      </c>
      <c r="E267" s="6" t="s">
        <v>579</v>
      </c>
      <c r="F267" s="7">
        <v>3000</v>
      </c>
      <c r="G267" s="8"/>
    </row>
    <row r="268" ht="16.5" spans="1:7">
      <c r="A268" s="5">
        <v>6</v>
      </c>
      <c r="B268" s="6">
        <v>1577147</v>
      </c>
      <c r="C268" s="6" t="s">
        <v>580</v>
      </c>
      <c r="D268" s="6">
        <v>1</v>
      </c>
      <c r="E268" s="6" t="s">
        <v>575</v>
      </c>
      <c r="F268" s="7">
        <v>1600</v>
      </c>
      <c r="G268" s="8"/>
    </row>
    <row r="269" ht="16.5" spans="1:7">
      <c r="A269" s="5">
        <v>7</v>
      </c>
      <c r="B269" s="6">
        <v>1577401</v>
      </c>
      <c r="C269" s="6" t="s">
        <v>581</v>
      </c>
      <c r="D269" s="6">
        <v>1</v>
      </c>
      <c r="E269" s="6" t="s">
        <v>582</v>
      </c>
      <c r="F269" s="7">
        <v>1600</v>
      </c>
      <c r="G269" s="8"/>
    </row>
    <row r="270" ht="16.5" spans="1:7">
      <c r="A270" s="5">
        <v>8</v>
      </c>
      <c r="B270" s="6">
        <v>1577628</v>
      </c>
      <c r="C270" s="6" t="s">
        <v>583</v>
      </c>
      <c r="D270" s="6">
        <v>3</v>
      </c>
      <c r="E270" s="6" t="s">
        <v>584</v>
      </c>
      <c r="F270" s="7">
        <v>3750</v>
      </c>
      <c r="G270" s="8"/>
    </row>
    <row r="271" ht="16.5" spans="1:7">
      <c r="A271" s="5">
        <v>9</v>
      </c>
      <c r="B271" s="6">
        <v>1577804</v>
      </c>
      <c r="C271" s="6" t="s">
        <v>585</v>
      </c>
      <c r="D271" s="6">
        <v>2</v>
      </c>
      <c r="E271" s="6" t="s">
        <v>586</v>
      </c>
      <c r="F271" s="7">
        <v>2400</v>
      </c>
      <c r="G271" s="8"/>
    </row>
    <row r="272" ht="32.25" spans="1:7">
      <c r="A272" s="5">
        <v>10</v>
      </c>
      <c r="B272" s="6">
        <v>1578440</v>
      </c>
      <c r="C272" s="6" t="s">
        <v>587</v>
      </c>
      <c r="D272" s="6">
        <v>5</v>
      </c>
      <c r="E272" s="6" t="s">
        <v>588</v>
      </c>
      <c r="F272" s="7">
        <v>6250</v>
      </c>
      <c r="G272" s="8"/>
    </row>
    <row r="273" ht="16.5" spans="1:7">
      <c r="A273" s="5">
        <v>11</v>
      </c>
      <c r="B273" s="6">
        <v>1578755</v>
      </c>
      <c r="C273" s="6" t="s">
        <v>589</v>
      </c>
      <c r="D273" s="6">
        <v>2</v>
      </c>
      <c r="E273" s="6" t="s">
        <v>590</v>
      </c>
      <c r="F273" s="7">
        <v>4000</v>
      </c>
      <c r="G273" s="8"/>
    </row>
    <row r="274" ht="16.5" spans="1:7">
      <c r="A274" s="5">
        <v>12</v>
      </c>
      <c r="B274" s="6">
        <v>1578769</v>
      </c>
      <c r="C274" s="6" t="s">
        <v>591</v>
      </c>
      <c r="D274" s="6">
        <v>1</v>
      </c>
      <c r="E274" s="6" t="s">
        <v>592</v>
      </c>
      <c r="F274" s="7">
        <v>2000</v>
      </c>
      <c r="G274" s="8"/>
    </row>
    <row r="275" ht="16.5" spans="1:7">
      <c r="A275" s="5">
        <v>13</v>
      </c>
      <c r="B275" s="6">
        <v>1579040</v>
      </c>
      <c r="C275" s="6" t="s">
        <v>593</v>
      </c>
      <c r="D275" s="6">
        <v>4</v>
      </c>
      <c r="E275" s="6" t="s">
        <v>594</v>
      </c>
      <c r="F275" s="7">
        <v>4000</v>
      </c>
      <c r="G275" s="8"/>
    </row>
    <row r="276" ht="16.5" spans="1:7">
      <c r="A276" s="5">
        <v>14</v>
      </c>
      <c r="B276" s="6">
        <v>1580182</v>
      </c>
      <c r="C276" s="6" t="s">
        <v>595</v>
      </c>
      <c r="D276" s="6">
        <v>2</v>
      </c>
      <c r="E276" s="6" t="s">
        <v>596</v>
      </c>
      <c r="F276" s="7">
        <v>2000</v>
      </c>
      <c r="G276" s="8"/>
    </row>
    <row r="277" ht="16.5" spans="1:7">
      <c r="A277" s="5">
        <v>15</v>
      </c>
      <c r="B277" s="6">
        <v>1580134</v>
      </c>
      <c r="C277" s="6" t="s">
        <v>597</v>
      </c>
      <c r="D277" s="6">
        <v>4</v>
      </c>
      <c r="E277" s="6" t="s">
        <v>596</v>
      </c>
      <c r="F277" s="7">
        <v>5000</v>
      </c>
      <c r="G277" s="8"/>
    </row>
    <row r="278" ht="16.5" spans="1:7">
      <c r="A278" s="5">
        <v>16</v>
      </c>
      <c r="B278" s="6">
        <v>1581153</v>
      </c>
      <c r="C278" s="6" t="s">
        <v>598</v>
      </c>
      <c r="D278" s="6">
        <v>1</v>
      </c>
      <c r="E278" s="6" t="s">
        <v>599</v>
      </c>
      <c r="F278" s="7">
        <v>1000</v>
      </c>
      <c r="G278" s="8"/>
    </row>
    <row r="279" ht="16.5" spans="1:7">
      <c r="A279" s="5">
        <v>17</v>
      </c>
      <c r="B279" s="6">
        <v>1581216</v>
      </c>
      <c r="C279" s="6" t="s">
        <v>600</v>
      </c>
      <c r="D279" s="6">
        <v>2</v>
      </c>
      <c r="E279" s="6" t="s">
        <v>601</v>
      </c>
      <c r="F279" s="7">
        <v>2500</v>
      </c>
      <c r="G279" s="8"/>
    </row>
    <row r="280" ht="16.5" spans="1:7">
      <c r="A280" s="5">
        <v>18</v>
      </c>
      <c r="B280" s="6">
        <v>1581277</v>
      </c>
      <c r="C280" s="6" t="s">
        <v>602</v>
      </c>
      <c r="D280" s="6">
        <v>2</v>
      </c>
      <c r="E280" s="6" t="s">
        <v>603</v>
      </c>
      <c r="F280" s="7">
        <v>2800</v>
      </c>
      <c r="G280" s="8"/>
    </row>
    <row r="281" ht="16.5" spans="1:7">
      <c r="A281" s="5">
        <v>18</v>
      </c>
      <c r="B281" s="6">
        <v>1581796</v>
      </c>
      <c r="C281" s="6" t="s">
        <v>600</v>
      </c>
      <c r="D281" s="6">
        <v>2</v>
      </c>
      <c r="E281" s="6" t="s">
        <v>604</v>
      </c>
      <c r="F281" s="7">
        <v>2000</v>
      </c>
      <c r="G281" s="8"/>
    </row>
    <row r="282" ht="16.5" spans="1:7">
      <c r="A282" s="5">
        <v>19</v>
      </c>
      <c r="B282" s="6">
        <v>1581986</v>
      </c>
      <c r="C282" s="6" t="s">
        <v>605</v>
      </c>
      <c r="D282" s="6">
        <v>3</v>
      </c>
      <c r="E282" s="6" t="s">
        <v>606</v>
      </c>
      <c r="F282" s="7">
        <v>3750</v>
      </c>
      <c r="G282" s="8"/>
    </row>
    <row r="283" ht="16.5" spans="1:7">
      <c r="A283" s="5">
        <v>20</v>
      </c>
      <c r="B283" s="6">
        <v>1582033</v>
      </c>
      <c r="C283" s="6" t="s">
        <v>607</v>
      </c>
      <c r="D283" s="6">
        <v>2</v>
      </c>
      <c r="E283" s="6" t="s">
        <v>608</v>
      </c>
      <c r="F283" s="7">
        <v>2800</v>
      </c>
      <c r="G283" s="8"/>
    </row>
    <row r="284" ht="16.5" spans="1:7">
      <c r="A284" s="5">
        <v>21</v>
      </c>
      <c r="B284" s="6">
        <v>1582186</v>
      </c>
      <c r="C284" s="6" t="s">
        <v>591</v>
      </c>
      <c r="D284" s="6">
        <v>1</v>
      </c>
      <c r="E284" s="6" t="s">
        <v>609</v>
      </c>
      <c r="F284" s="7">
        <v>1200</v>
      </c>
      <c r="G284" s="8"/>
    </row>
    <row r="285" ht="32.25" spans="1:7">
      <c r="A285" s="5">
        <v>22</v>
      </c>
      <c r="B285" s="6">
        <v>1582432</v>
      </c>
      <c r="C285" s="6" t="s">
        <v>610</v>
      </c>
      <c r="D285" s="6">
        <v>4</v>
      </c>
      <c r="E285" s="6" t="s">
        <v>611</v>
      </c>
      <c r="F285" s="7">
        <v>5600</v>
      </c>
      <c r="G285" s="8"/>
    </row>
    <row r="286" ht="16.5" spans="1:7">
      <c r="A286" s="5">
        <v>23</v>
      </c>
      <c r="B286" s="6">
        <v>1583973</v>
      </c>
      <c r="C286" s="6" t="s">
        <v>612</v>
      </c>
      <c r="D286" s="6">
        <v>5</v>
      </c>
      <c r="E286" s="6" t="s">
        <v>613</v>
      </c>
      <c r="F286" s="7">
        <v>6250</v>
      </c>
      <c r="G286" s="8"/>
    </row>
    <row r="287" ht="16.5" spans="1:7">
      <c r="A287" s="5">
        <v>24</v>
      </c>
      <c r="B287" s="6">
        <v>1584677</v>
      </c>
      <c r="C287" s="6" t="s">
        <v>614</v>
      </c>
      <c r="D287" s="6">
        <v>4</v>
      </c>
      <c r="E287" s="6" t="s">
        <v>615</v>
      </c>
      <c r="F287" s="7">
        <v>5000</v>
      </c>
      <c r="G287" s="8"/>
    </row>
    <row r="288" ht="16.5" spans="1:7">
      <c r="A288" s="5">
        <v>25</v>
      </c>
      <c r="B288" s="6">
        <v>1585085</v>
      </c>
      <c r="C288" s="6" t="s">
        <v>616</v>
      </c>
      <c r="D288" s="6">
        <v>1</v>
      </c>
      <c r="E288" s="6" t="s">
        <v>617</v>
      </c>
      <c r="F288" s="7">
        <v>1200</v>
      </c>
      <c r="G288" s="8"/>
    </row>
    <row r="289" ht="16.5" spans="1:7">
      <c r="A289" s="5">
        <v>26</v>
      </c>
      <c r="B289" s="6">
        <v>1585812</v>
      </c>
      <c r="C289" s="6" t="s">
        <v>618</v>
      </c>
      <c r="D289" s="6">
        <v>4</v>
      </c>
      <c r="E289" s="6" t="s">
        <v>619</v>
      </c>
      <c r="F289" s="7">
        <v>5000</v>
      </c>
      <c r="G289" s="8"/>
    </row>
    <row r="290" ht="16.5" spans="1:7">
      <c r="A290" s="5">
        <v>27</v>
      </c>
      <c r="B290" s="6">
        <v>1586145</v>
      </c>
      <c r="C290" s="6" t="s">
        <v>620</v>
      </c>
      <c r="D290" s="6">
        <v>3</v>
      </c>
      <c r="E290" s="6" t="s">
        <v>621</v>
      </c>
      <c r="F290" s="7">
        <v>3750</v>
      </c>
      <c r="G290" s="8"/>
    </row>
    <row r="291" ht="16.5" spans="1:7">
      <c r="A291" s="5">
        <v>28</v>
      </c>
      <c r="B291" s="6">
        <v>1586157</v>
      </c>
      <c r="C291" s="6" t="s">
        <v>620</v>
      </c>
      <c r="D291" s="6">
        <v>3</v>
      </c>
      <c r="E291" s="6" t="s">
        <v>622</v>
      </c>
      <c r="F291" s="7">
        <v>3750</v>
      </c>
      <c r="G291" s="8"/>
    </row>
    <row r="292" ht="16.5" spans="1:7">
      <c r="A292" s="5">
        <v>29</v>
      </c>
      <c r="B292" s="6">
        <v>1586041</v>
      </c>
      <c r="C292" s="6" t="s">
        <v>605</v>
      </c>
      <c r="D292" s="6">
        <v>3</v>
      </c>
      <c r="E292" s="6" t="s">
        <v>623</v>
      </c>
      <c r="F292" s="7">
        <v>3000</v>
      </c>
      <c r="G292" s="8"/>
    </row>
    <row r="293" ht="16.5" spans="1:7">
      <c r="A293" s="5">
        <v>30</v>
      </c>
      <c r="B293" s="6">
        <v>1586115</v>
      </c>
      <c r="C293" s="6" t="s">
        <v>303</v>
      </c>
      <c r="D293" s="6">
        <v>3</v>
      </c>
      <c r="E293" s="6" t="s">
        <v>624</v>
      </c>
      <c r="F293" s="7">
        <v>3000</v>
      </c>
      <c r="G293" s="8"/>
    </row>
    <row r="294" ht="16.5" spans="1:7">
      <c r="A294" s="5">
        <v>31</v>
      </c>
      <c r="B294" s="6">
        <v>1586100</v>
      </c>
      <c r="C294" s="6" t="s">
        <v>303</v>
      </c>
      <c r="D294" s="6">
        <v>3</v>
      </c>
      <c r="E294" s="6" t="s">
        <v>624</v>
      </c>
      <c r="F294" s="7">
        <v>3000</v>
      </c>
      <c r="G294" s="8"/>
    </row>
    <row r="295" ht="16.5" spans="1:7">
      <c r="A295" s="5">
        <v>32</v>
      </c>
      <c r="B295" s="6">
        <v>1586112</v>
      </c>
      <c r="C295" s="6" t="s">
        <v>303</v>
      </c>
      <c r="D295" s="6">
        <v>3</v>
      </c>
      <c r="E295" s="6" t="s">
        <v>624</v>
      </c>
      <c r="F295" s="7">
        <v>3000</v>
      </c>
      <c r="G295" s="8"/>
    </row>
    <row r="296" ht="16.5" spans="1:7">
      <c r="A296" s="5">
        <v>33</v>
      </c>
      <c r="B296" s="6">
        <v>1586111</v>
      </c>
      <c r="C296" s="6" t="s">
        <v>303</v>
      </c>
      <c r="D296" s="6">
        <v>3</v>
      </c>
      <c r="E296" s="6" t="s">
        <v>624</v>
      </c>
      <c r="F296" s="7">
        <v>3000</v>
      </c>
      <c r="G296" s="8"/>
    </row>
    <row r="297" ht="16.5" spans="1:7">
      <c r="A297" s="5">
        <v>34</v>
      </c>
      <c r="B297" s="6">
        <v>1586347</v>
      </c>
      <c r="C297" s="6" t="s">
        <v>625</v>
      </c>
      <c r="D297" s="6">
        <v>1</v>
      </c>
      <c r="E297" s="6" t="s">
        <v>626</v>
      </c>
      <c r="F297" s="7">
        <v>1200</v>
      </c>
      <c r="G297" s="8"/>
    </row>
    <row r="298" ht="16.5" spans="1:7">
      <c r="A298" s="5">
        <v>35</v>
      </c>
      <c r="B298" s="6">
        <v>1586796</v>
      </c>
      <c r="C298" s="6" t="s">
        <v>627</v>
      </c>
      <c r="D298" s="6">
        <v>2</v>
      </c>
      <c r="E298" s="6" t="s">
        <v>596</v>
      </c>
      <c r="F298" s="7">
        <v>5000</v>
      </c>
      <c r="G298" s="8"/>
    </row>
    <row r="299" ht="16.5" spans="1:7">
      <c r="A299" s="5">
        <v>36</v>
      </c>
      <c r="B299" s="6">
        <v>1586882</v>
      </c>
      <c r="C299" s="6" t="s">
        <v>628</v>
      </c>
      <c r="D299" s="6">
        <v>6</v>
      </c>
      <c r="E299" s="6" t="s">
        <v>629</v>
      </c>
      <c r="F299" s="7">
        <v>6000</v>
      </c>
      <c r="G299" s="8"/>
    </row>
    <row r="300" ht="16.5" spans="1:7">
      <c r="A300" s="5">
        <v>37</v>
      </c>
      <c r="B300" s="6">
        <v>1587325</v>
      </c>
      <c r="C300" s="6" t="s">
        <v>630</v>
      </c>
      <c r="D300" s="6">
        <v>3</v>
      </c>
      <c r="E300" s="6" t="s">
        <v>631</v>
      </c>
      <c r="F300" s="7">
        <v>3000</v>
      </c>
      <c r="G300" s="8"/>
    </row>
    <row r="301" ht="16.5" spans="1:7">
      <c r="A301" s="5">
        <v>38</v>
      </c>
      <c r="B301" s="6">
        <v>1587773</v>
      </c>
      <c r="C301" s="6" t="s">
        <v>632</v>
      </c>
      <c r="D301" s="6">
        <v>4</v>
      </c>
      <c r="E301" s="6" t="s">
        <v>633</v>
      </c>
      <c r="F301" s="7">
        <v>4000</v>
      </c>
      <c r="G301" s="8"/>
    </row>
    <row r="302" ht="32.25" spans="1:7">
      <c r="A302" s="5">
        <v>39</v>
      </c>
      <c r="B302" s="6">
        <v>1587941</v>
      </c>
      <c r="C302" s="6" t="s">
        <v>634</v>
      </c>
      <c r="D302" s="6">
        <v>4</v>
      </c>
      <c r="E302" s="6" t="s">
        <v>635</v>
      </c>
      <c r="F302" s="7">
        <v>4000</v>
      </c>
      <c r="G302" s="8"/>
    </row>
    <row r="303" ht="16.5" spans="1:7">
      <c r="A303" s="5">
        <v>40</v>
      </c>
      <c r="B303" s="6">
        <v>1588160</v>
      </c>
      <c r="C303" s="6" t="s">
        <v>636</v>
      </c>
      <c r="D303" s="6">
        <v>5</v>
      </c>
      <c r="E303" s="6" t="s">
        <v>637</v>
      </c>
      <c r="F303" s="7">
        <v>6250</v>
      </c>
      <c r="G303" s="8"/>
    </row>
    <row r="304" ht="16.5" spans="1:7">
      <c r="A304" s="5">
        <v>41</v>
      </c>
      <c r="B304" s="6">
        <v>1588616</v>
      </c>
      <c r="C304" s="6" t="s">
        <v>638</v>
      </c>
      <c r="D304" s="6">
        <v>6</v>
      </c>
      <c r="E304" s="6" t="s">
        <v>639</v>
      </c>
      <c r="F304" s="7">
        <v>6000</v>
      </c>
      <c r="G304" s="8"/>
    </row>
    <row r="305" ht="16.5" spans="1:7">
      <c r="A305" s="5">
        <v>42</v>
      </c>
      <c r="B305" s="6">
        <v>1589223</v>
      </c>
      <c r="C305" s="6" t="s">
        <v>630</v>
      </c>
      <c r="D305" s="6">
        <v>3</v>
      </c>
      <c r="E305" s="6" t="s">
        <v>631</v>
      </c>
      <c r="F305" s="7">
        <v>3750</v>
      </c>
      <c r="G305" s="8"/>
    </row>
    <row r="306" ht="16.5" spans="1:7">
      <c r="A306" s="5">
        <v>43</v>
      </c>
      <c r="B306" s="6">
        <v>1588975</v>
      </c>
      <c r="C306" s="6" t="s">
        <v>516</v>
      </c>
      <c r="D306" s="6">
        <v>2</v>
      </c>
      <c r="E306" s="6" t="s">
        <v>640</v>
      </c>
      <c r="F306" s="7">
        <v>2000</v>
      </c>
      <c r="G306" s="8"/>
    </row>
    <row r="307" ht="16.5" spans="1:7">
      <c r="A307" s="5">
        <v>44</v>
      </c>
      <c r="B307" s="6">
        <v>1589791</v>
      </c>
      <c r="C307" s="6" t="s">
        <v>393</v>
      </c>
      <c r="D307" s="6">
        <v>3</v>
      </c>
      <c r="E307" s="6" t="s">
        <v>641</v>
      </c>
      <c r="F307" s="7">
        <v>3000</v>
      </c>
      <c r="G307" s="8"/>
    </row>
    <row r="308" ht="16.5" spans="1:7">
      <c r="A308" s="5">
        <v>45</v>
      </c>
      <c r="B308" s="6">
        <v>1589823</v>
      </c>
      <c r="C308" s="6" t="s">
        <v>642</v>
      </c>
      <c r="D308" s="6">
        <v>2</v>
      </c>
      <c r="E308" s="6" t="s">
        <v>643</v>
      </c>
      <c r="F308" s="7">
        <v>2500</v>
      </c>
      <c r="G308" s="9"/>
    </row>
    <row r="309" ht="16.5" spans="1:7">
      <c r="A309" s="10">
        <v>46</v>
      </c>
      <c r="B309" s="11">
        <v>1589821</v>
      </c>
      <c r="C309" s="12" t="s">
        <v>642</v>
      </c>
      <c r="D309" s="13">
        <v>2</v>
      </c>
      <c r="E309" s="12" t="s">
        <v>644</v>
      </c>
      <c r="F309" s="14">
        <v>2500</v>
      </c>
      <c r="G309" s="15"/>
    </row>
    <row r="310" ht="16.5" spans="1:7">
      <c r="A310" s="5">
        <v>47</v>
      </c>
      <c r="B310" s="16">
        <v>1591371</v>
      </c>
      <c r="C310" s="6" t="s">
        <v>645</v>
      </c>
      <c r="D310" s="17">
        <v>1</v>
      </c>
      <c r="E310" s="6" t="s">
        <v>646</v>
      </c>
      <c r="F310" s="7">
        <v>1000</v>
      </c>
      <c r="G310" s="8"/>
    </row>
    <row r="311" ht="16.5" spans="1:7">
      <c r="A311" s="5">
        <v>48</v>
      </c>
      <c r="B311" s="16">
        <v>1591903</v>
      </c>
      <c r="C311" s="6" t="s">
        <v>647</v>
      </c>
      <c r="D311" s="17">
        <v>2</v>
      </c>
      <c r="E311" s="6" t="s">
        <v>648</v>
      </c>
      <c r="F311" s="7">
        <v>2000</v>
      </c>
      <c r="G311" s="8"/>
    </row>
    <row r="312" ht="16.5" spans="1:7">
      <c r="A312" s="5">
        <v>49</v>
      </c>
      <c r="B312" s="16">
        <v>1593162</v>
      </c>
      <c r="C312" s="6" t="s">
        <v>557</v>
      </c>
      <c r="D312" s="17">
        <v>2</v>
      </c>
      <c r="E312" s="6" t="s">
        <v>649</v>
      </c>
      <c r="F312" s="7">
        <v>2500</v>
      </c>
      <c r="G312" s="8"/>
    </row>
    <row r="313" ht="16.5" spans="1:7">
      <c r="A313" s="5">
        <v>50</v>
      </c>
      <c r="B313" s="16">
        <v>1593158</v>
      </c>
      <c r="C313" s="6" t="s">
        <v>557</v>
      </c>
      <c r="D313" s="17">
        <v>2</v>
      </c>
      <c r="E313" s="6" t="s">
        <v>650</v>
      </c>
      <c r="F313" s="7">
        <v>2500</v>
      </c>
      <c r="G313" s="8"/>
    </row>
    <row r="314" ht="32.25" spans="1:7">
      <c r="A314" s="5">
        <v>51</v>
      </c>
      <c r="B314" s="16">
        <v>1593297</v>
      </c>
      <c r="C314" s="6" t="s">
        <v>651</v>
      </c>
      <c r="D314" s="17">
        <v>4</v>
      </c>
      <c r="E314" s="6" t="s">
        <v>652</v>
      </c>
      <c r="F314" s="7">
        <v>4000</v>
      </c>
      <c r="G314" s="8"/>
    </row>
    <row r="315" ht="16.5" spans="1:7">
      <c r="A315" s="5">
        <v>52</v>
      </c>
      <c r="B315" s="16">
        <v>1593845</v>
      </c>
      <c r="C315" s="6" t="s">
        <v>653</v>
      </c>
      <c r="D315" s="17">
        <v>1</v>
      </c>
      <c r="E315" s="6" t="s">
        <v>654</v>
      </c>
      <c r="F315" s="7">
        <v>1000</v>
      </c>
      <c r="G315" s="8"/>
    </row>
    <row r="316" ht="16.5" spans="1:7">
      <c r="A316" s="5">
        <v>53</v>
      </c>
      <c r="B316" s="16">
        <v>1594301</v>
      </c>
      <c r="C316" s="6" t="s">
        <v>655</v>
      </c>
      <c r="D316" s="17">
        <v>6</v>
      </c>
      <c r="E316" s="6" t="s">
        <v>656</v>
      </c>
      <c r="F316" s="7">
        <v>6000</v>
      </c>
      <c r="G316" s="8"/>
    </row>
    <row r="317" ht="16.5" spans="1:7">
      <c r="A317" s="5">
        <v>54</v>
      </c>
      <c r="B317" s="16">
        <v>1594606</v>
      </c>
      <c r="C317" s="6" t="s">
        <v>657</v>
      </c>
      <c r="D317" s="17">
        <v>2</v>
      </c>
      <c r="E317" s="6" t="s">
        <v>658</v>
      </c>
      <c r="F317" s="7">
        <v>2000</v>
      </c>
      <c r="G317" s="8"/>
    </row>
    <row r="318" ht="16.5" spans="1:7">
      <c r="A318" s="5">
        <v>55</v>
      </c>
      <c r="B318" s="16">
        <v>1594626</v>
      </c>
      <c r="C318" s="6" t="s">
        <v>659</v>
      </c>
      <c r="D318" s="17">
        <v>2</v>
      </c>
      <c r="E318" s="6" t="s">
        <v>660</v>
      </c>
      <c r="F318" s="7">
        <v>2500</v>
      </c>
      <c r="G318" s="8"/>
    </row>
    <row r="319" ht="16.5" spans="1:7">
      <c r="A319" s="5">
        <v>56</v>
      </c>
      <c r="B319" s="16">
        <v>1594766</v>
      </c>
      <c r="C319" s="6" t="s">
        <v>661</v>
      </c>
      <c r="D319" s="17">
        <v>1</v>
      </c>
      <c r="E319" s="6" t="s">
        <v>662</v>
      </c>
      <c r="F319" s="7">
        <v>1000</v>
      </c>
      <c r="G319" s="8"/>
    </row>
    <row r="320" ht="16.5" spans="1:7">
      <c r="A320" s="5">
        <v>57</v>
      </c>
      <c r="B320" s="16">
        <v>1594839</v>
      </c>
      <c r="C320" s="6" t="s">
        <v>663</v>
      </c>
      <c r="D320" s="17">
        <v>2</v>
      </c>
      <c r="E320" s="6" t="s">
        <v>664</v>
      </c>
      <c r="F320" s="7">
        <v>2000</v>
      </c>
      <c r="G320" s="8"/>
    </row>
    <row r="321" ht="16.5" spans="1:7">
      <c r="A321" s="5">
        <v>58</v>
      </c>
      <c r="B321" s="16">
        <v>1595995</v>
      </c>
      <c r="C321" s="6" t="s">
        <v>665</v>
      </c>
      <c r="D321" s="17">
        <v>1</v>
      </c>
      <c r="E321" s="6" t="s">
        <v>666</v>
      </c>
      <c r="F321" s="7">
        <v>1000</v>
      </c>
      <c r="G321" s="8"/>
    </row>
    <row r="322" ht="16.5" spans="1:7">
      <c r="A322" s="5">
        <v>59</v>
      </c>
      <c r="B322" s="16">
        <v>1596230</v>
      </c>
      <c r="C322" s="6" t="s">
        <v>667</v>
      </c>
      <c r="D322" s="17">
        <v>2</v>
      </c>
      <c r="E322" s="6" t="s">
        <v>668</v>
      </c>
      <c r="F322" s="7">
        <v>2400</v>
      </c>
      <c r="G322" s="8"/>
    </row>
    <row r="323" ht="18.75" spans="1:7">
      <c r="A323" s="5">
        <v>60</v>
      </c>
      <c r="B323" s="16">
        <v>1596431</v>
      </c>
      <c r="C323" s="6" t="s">
        <v>669</v>
      </c>
      <c r="D323" s="17">
        <v>6</v>
      </c>
      <c r="E323" s="18" t="s">
        <v>670</v>
      </c>
      <c r="F323" s="7">
        <v>7500</v>
      </c>
      <c r="G323" s="8"/>
    </row>
    <row r="324" ht="16.5" spans="1:7">
      <c r="A324" s="5">
        <v>61</v>
      </c>
      <c r="B324" s="16">
        <v>1596484</v>
      </c>
      <c r="C324" s="6" t="s">
        <v>671</v>
      </c>
      <c r="D324" s="17">
        <v>2</v>
      </c>
      <c r="E324" s="6" t="s">
        <v>672</v>
      </c>
      <c r="F324" s="7">
        <v>2000</v>
      </c>
      <c r="G324" s="8"/>
    </row>
    <row r="325" ht="16.5" spans="1:7">
      <c r="A325" s="5">
        <v>62</v>
      </c>
      <c r="B325" s="16">
        <v>1596538</v>
      </c>
      <c r="C325" s="6" t="s">
        <v>671</v>
      </c>
      <c r="D325" s="17">
        <v>2</v>
      </c>
      <c r="E325" s="6" t="s">
        <v>673</v>
      </c>
      <c r="F325" s="7">
        <v>2000</v>
      </c>
      <c r="G325" s="8"/>
    </row>
    <row r="326" ht="16.5" spans="1:7">
      <c r="A326" s="5">
        <v>63</v>
      </c>
      <c r="B326" s="16">
        <v>1596915</v>
      </c>
      <c r="C326" s="6" t="s">
        <v>674</v>
      </c>
      <c r="D326" s="17">
        <v>1</v>
      </c>
      <c r="E326" s="6" t="s">
        <v>675</v>
      </c>
      <c r="F326" s="7">
        <v>1000</v>
      </c>
      <c r="G326" s="8"/>
    </row>
    <row r="327" ht="16.5" spans="1:7">
      <c r="A327" s="5">
        <v>64</v>
      </c>
      <c r="B327" s="16">
        <v>1597344</v>
      </c>
      <c r="C327" s="6" t="s">
        <v>661</v>
      </c>
      <c r="D327" s="17">
        <v>1</v>
      </c>
      <c r="E327" s="6" t="s">
        <v>676</v>
      </c>
      <c r="F327" s="7">
        <v>1250</v>
      </c>
      <c r="G327" s="8"/>
    </row>
    <row r="328" ht="16.5" spans="1:7">
      <c r="A328" s="5">
        <v>65</v>
      </c>
      <c r="B328" s="16">
        <v>1598064</v>
      </c>
      <c r="C328" s="6" t="s">
        <v>581</v>
      </c>
      <c r="D328" s="17">
        <v>1</v>
      </c>
      <c r="E328" s="6" t="s">
        <v>677</v>
      </c>
      <c r="F328" s="7">
        <v>1000</v>
      </c>
      <c r="G328" s="8"/>
    </row>
    <row r="329" ht="16.5" spans="1:7">
      <c r="A329" s="5">
        <v>66</v>
      </c>
      <c r="B329" s="16">
        <v>1599737</v>
      </c>
      <c r="C329" s="6" t="s">
        <v>678</v>
      </c>
      <c r="D329" s="17">
        <v>3</v>
      </c>
      <c r="E329" s="6" t="s">
        <v>679</v>
      </c>
      <c r="F329" s="7">
        <v>4200</v>
      </c>
      <c r="G329" s="8"/>
    </row>
    <row r="330" ht="16.5" spans="1:7">
      <c r="A330" s="5">
        <v>67</v>
      </c>
      <c r="B330" s="16">
        <v>1599750</v>
      </c>
      <c r="C330" s="6" t="s">
        <v>680</v>
      </c>
      <c r="D330" s="17">
        <v>2</v>
      </c>
      <c r="E330" s="6" t="s">
        <v>681</v>
      </c>
      <c r="F330" s="7">
        <v>2000</v>
      </c>
      <c r="G330" s="8"/>
    </row>
    <row r="331" ht="16.5" spans="1:7">
      <c r="A331" s="5">
        <v>68</v>
      </c>
      <c r="B331" s="16">
        <v>1599753</v>
      </c>
      <c r="C331" s="6" t="s">
        <v>680</v>
      </c>
      <c r="D331" s="17">
        <v>2</v>
      </c>
      <c r="E331" s="6" t="s">
        <v>682</v>
      </c>
      <c r="F331" s="7">
        <v>2000</v>
      </c>
      <c r="G331" s="8"/>
    </row>
    <row r="332" ht="32.25" spans="1:7">
      <c r="A332" s="5">
        <v>69</v>
      </c>
      <c r="B332" s="16">
        <v>1599893</v>
      </c>
      <c r="C332" s="6" t="s">
        <v>550</v>
      </c>
      <c r="D332" s="17">
        <v>3</v>
      </c>
      <c r="E332" s="6" t="s">
        <v>683</v>
      </c>
      <c r="F332" s="7">
        <v>3600</v>
      </c>
      <c r="G332" s="8"/>
    </row>
    <row r="333" ht="16.5" spans="1:7">
      <c r="A333" s="5">
        <v>70</v>
      </c>
      <c r="B333" s="16">
        <v>1600951</v>
      </c>
      <c r="C333" s="6" t="s">
        <v>684</v>
      </c>
      <c r="D333" s="17">
        <v>4</v>
      </c>
      <c r="E333" s="6" t="s">
        <v>685</v>
      </c>
      <c r="F333" s="7">
        <v>5000</v>
      </c>
      <c r="G333" s="8"/>
    </row>
    <row r="334" ht="32.25" spans="1:7">
      <c r="A334" s="5">
        <v>71</v>
      </c>
      <c r="B334" s="16">
        <v>1601742</v>
      </c>
      <c r="C334" s="6" t="s">
        <v>686</v>
      </c>
      <c r="D334" s="17">
        <v>1</v>
      </c>
      <c r="E334" s="6" t="s">
        <v>687</v>
      </c>
      <c r="F334" s="7">
        <v>1000</v>
      </c>
      <c r="G334" s="8"/>
    </row>
    <row r="335" ht="16.5" spans="1:7">
      <c r="A335" s="20"/>
      <c r="B335" s="21"/>
      <c r="C335" s="21"/>
      <c r="D335" s="21"/>
      <c r="E335" s="8"/>
      <c r="F335" s="8"/>
      <c r="G335" s="8"/>
    </row>
    <row r="336" ht="17.25" spans="1:7">
      <c r="A336" s="22" t="s">
        <v>162</v>
      </c>
      <c r="B336" s="22"/>
      <c r="C336" s="22"/>
      <c r="D336" s="23">
        <v>187</v>
      </c>
      <c r="E336" s="15"/>
      <c r="F336" s="15"/>
      <c r="G336" s="8"/>
    </row>
    <row r="337" ht="17.25" spans="1:8">
      <c r="A337" s="97" t="s">
        <v>163</v>
      </c>
      <c r="B337" s="97"/>
      <c r="C337" s="97"/>
      <c r="D337" s="97"/>
      <c r="E337" s="97"/>
      <c r="F337" s="25">
        <v>221700</v>
      </c>
      <c r="G337" s="8"/>
      <c r="H337" s="98" t="s">
        <v>688</v>
      </c>
    </row>
    <row r="338" ht="16.5" spans="1:7">
      <c r="A338" s="97" t="s">
        <v>689</v>
      </c>
      <c r="B338" s="97"/>
      <c r="C338" s="97"/>
      <c r="D338" s="97"/>
      <c r="E338" s="97"/>
      <c r="F338" s="27">
        <v>-333750</v>
      </c>
      <c r="G338" s="8"/>
    </row>
    <row r="339" ht="16.5" spans="1:7">
      <c r="A339" s="99" t="s">
        <v>690</v>
      </c>
      <c r="B339" s="100"/>
      <c r="C339" s="100"/>
      <c r="D339" s="100"/>
      <c r="E339" s="101"/>
      <c r="F339" s="27">
        <f>F260</f>
        <v>74090</v>
      </c>
      <c r="G339" s="8"/>
    </row>
    <row r="340" ht="16.5" spans="1:7">
      <c r="A340" s="97" t="s">
        <v>691</v>
      </c>
      <c r="B340" s="97"/>
      <c r="C340" s="97"/>
      <c r="D340" s="97"/>
      <c r="E340" s="97"/>
      <c r="F340" s="27">
        <f>F337+F338+F260</f>
        <v>-37960</v>
      </c>
      <c r="G340" s="9"/>
    </row>
    <row r="342" ht="16.5" spans="1:6">
      <c r="A342" s="102" t="s">
        <v>1</v>
      </c>
      <c r="B342" s="103"/>
      <c r="C342" s="3" t="s">
        <v>3</v>
      </c>
      <c r="D342" s="3" t="s">
        <v>4</v>
      </c>
      <c r="E342" s="3" t="s">
        <v>5</v>
      </c>
      <c r="F342" s="104"/>
    </row>
    <row r="343" ht="32.25" spans="1:8">
      <c r="A343" s="102"/>
      <c r="B343" s="105" t="s">
        <v>2</v>
      </c>
      <c r="C343" s="3"/>
      <c r="D343" s="3"/>
      <c r="E343" s="3"/>
      <c r="F343" s="106" t="s">
        <v>6</v>
      </c>
      <c r="H343" s="19"/>
    </row>
    <row r="344" ht="16.5" spans="1:6">
      <c r="A344" s="107">
        <v>1</v>
      </c>
      <c r="B344" s="6">
        <v>1602587</v>
      </c>
      <c r="C344" s="6" t="s">
        <v>692</v>
      </c>
      <c r="D344" s="6">
        <v>1</v>
      </c>
      <c r="E344" s="6" t="s">
        <v>693</v>
      </c>
      <c r="F344" s="7">
        <v>1000</v>
      </c>
    </row>
    <row r="345" ht="16.5" spans="1:6">
      <c r="A345" s="107">
        <v>2</v>
      </c>
      <c r="B345" s="6">
        <v>1603103</v>
      </c>
      <c r="C345" s="6" t="s">
        <v>694</v>
      </c>
      <c r="D345" s="6">
        <v>1</v>
      </c>
      <c r="E345" s="6" t="s">
        <v>695</v>
      </c>
      <c r="F345" s="7">
        <v>3000</v>
      </c>
    </row>
    <row r="346" ht="16.5" spans="1:6">
      <c r="A346" s="107">
        <v>3</v>
      </c>
      <c r="B346" s="6">
        <v>1604099</v>
      </c>
      <c r="C346" s="6" t="s">
        <v>655</v>
      </c>
      <c r="D346" s="6">
        <v>2</v>
      </c>
      <c r="E346" s="6" t="s">
        <v>696</v>
      </c>
      <c r="F346" s="7">
        <v>2500</v>
      </c>
    </row>
    <row r="347" ht="16.5" spans="1:6">
      <c r="A347" s="107">
        <v>4</v>
      </c>
      <c r="B347" s="6">
        <v>1605903</v>
      </c>
      <c r="C347" s="6" t="s">
        <v>697</v>
      </c>
      <c r="D347" s="6">
        <v>1</v>
      </c>
      <c r="E347" s="6" t="s">
        <v>698</v>
      </c>
      <c r="F347" s="7">
        <v>1000</v>
      </c>
    </row>
    <row r="348" ht="16.5" spans="1:6">
      <c r="A348" s="107">
        <v>5</v>
      </c>
      <c r="B348" s="6">
        <v>1609181</v>
      </c>
      <c r="C348" s="6" t="s">
        <v>699</v>
      </c>
      <c r="D348" s="6">
        <v>3</v>
      </c>
      <c r="E348" s="6" t="s">
        <v>700</v>
      </c>
      <c r="F348" s="7">
        <v>4200</v>
      </c>
    </row>
    <row r="349" ht="16.5" spans="1:6">
      <c r="A349" s="107">
        <v>6</v>
      </c>
      <c r="B349" s="6">
        <v>1610484</v>
      </c>
      <c r="C349" s="6" t="s">
        <v>701</v>
      </c>
      <c r="D349" s="6">
        <v>1</v>
      </c>
      <c r="E349" s="6" t="s">
        <v>702</v>
      </c>
      <c r="F349" s="7">
        <v>1250</v>
      </c>
    </row>
    <row r="350" ht="16.5" spans="1:6">
      <c r="A350" s="107">
        <v>7</v>
      </c>
      <c r="B350" s="6">
        <v>1610661</v>
      </c>
      <c r="C350" s="6" t="s">
        <v>703</v>
      </c>
      <c r="D350" s="6">
        <v>4</v>
      </c>
      <c r="E350" s="6" t="s">
        <v>704</v>
      </c>
      <c r="F350" s="7">
        <v>4000</v>
      </c>
    </row>
    <row r="351" ht="16.5" spans="1:6">
      <c r="A351" s="107">
        <v>8</v>
      </c>
      <c r="B351" s="6">
        <v>1611186</v>
      </c>
      <c r="C351" s="6" t="s">
        <v>678</v>
      </c>
      <c r="D351" s="6">
        <v>3</v>
      </c>
      <c r="E351" s="6" t="s">
        <v>705</v>
      </c>
      <c r="F351" s="7">
        <v>6600</v>
      </c>
    </row>
    <row r="352" ht="16.5" spans="1:6">
      <c r="A352" s="107">
        <v>9</v>
      </c>
      <c r="B352" s="6">
        <v>1611545</v>
      </c>
      <c r="C352" s="6" t="s">
        <v>706</v>
      </c>
      <c r="D352" s="6">
        <v>4</v>
      </c>
      <c r="E352" s="6" t="s">
        <v>707</v>
      </c>
      <c r="F352" s="7">
        <v>5000</v>
      </c>
    </row>
    <row r="353" ht="16.5" spans="1:6">
      <c r="A353" s="107">
        <v>10</v>
      </c>
      <c r="B353" s="6">
        <v>1611764</v>
      </c>
      <c r="C353" s="6" t="s">
        <v>502</v>
      </c>
      <c r="D353" s="6">
        <v>2</v>
      </c>
      <c r="E353" s="6" t="s">
        <v>708</v>
      </c>
      <c r="F353" s="7">
        <v>2000</v>
      </c>
    </row>
    <row r="354" ht="16.5" spans="1:6">
      <c r="A354" s="107">
        <v>11</v>
      </c>
      <c r="B354" s="6">
        <v>1611929</v>
      </c>
      <c r="C354" s="6" t="s">
        <v>709</v>
      </c>
      <c r="D354" s="6">
        <v>1</v>
      </c>
      <c r="E354" s="6" t="s">
        <v>710</v>
      </c>
      <c r="F354" s="7">
        <v>1000</v>
      </c>
    </row>
    <row r="355" ht="16.5" spans="1:6">
      <c r="A355" s="107">
        <v>12</v>
      </c>
      <c r="B355" s="6">
        <v>1612547</v>
      </c>
      <c r="C355" s="6" t="s">
        <v>711</v>
      </c>
      <c r="D355" s="6">
        <v>2</v>
      </c>
      <c r="E355" s="6" t="s">
        <v>712</v>
      </c>
      <c r="F355" s="7">
        <v>2000</v>
      </c>
    </row>
    <row r="356" ht="16.5" spans="1:6">
      <c r="A356" s="107">
        <v>13</v>
      </c>
      <c r="B356" s="6">
        <v>1612697</v>
      </c>
      <c r="C356" s="6" t="s">
        <v>713</v>
      </c>
      <c r="D356" s="6">
        <v>4</v>
      </c>
      <c r="E356" s="6" t="s">
        <v>714</v>
      </c>
      <c r="F356" s="7">
        <v>4400</v>
      </c>
    </row>
    <row r="357" ht="16.5" spans="1:6">
      <c r="A357" s="107">
        <v>14</v>
      </c>
      <c r="B357" s="6">
        <v>1612799</v>
      </c>
      <c r="C357" s="6" t="s">
        <v>715</v>
      </c>
      <c r="D357" s="6">
        <v>1</v>
      </c>
      <c r="E357" s="6" t="s">
        <v>716</v>
      </c>
      <c r="F357" s="7">
        <v>1250</v>
      </c>
    </row>
    <row r="358" ht="16.5" spans="1:6">
      <c r="A358" s="107">
        <v>15</v>
      </c>
      <c r="B358" s="6">
        <v>1614857</v>
      </c>
      <c r="C358" s="6" t="s">
        <v>717</v>
      </c>
      <c r="D358" s="6">
        <v>8</v>
      </c>
      <c r="E358" s="6" t="s">
        <v>718</v>
      </c>
      <c r="F358" s="7">
        <v>8800</v>
      </c>
    </row>
    <row r="359" ht="16.5" spans="1:6">
      <c r="A359" s="107">
        <v>16</v>
      </c>
      <c r="B359" s="6">
        <v>1614957</v>
      </c>
      <c r="C359" s="6" t="s">
        <v>719</v>
      </c>
      <c r="D359" s="6">
        <v>4</v>
      </c>
      <c r="E359" s="6" t="s">
        <v>720</v>
      </c>
      <c r="F359" s="7">
        <v>4400</v>
      </c>
    </row>
    <row r="360" ht="32.25" spans="1:6">
      <c r="A360" s="107">
        <v>17</v>
      </c>
      <c r="B360" s="6">
        <v>1615487</v>
      </c>
      <c r="C360" s="6" t="s">
        <v>721</v>
      </c>
      <c r="D360" s="6">
        <v>3</v>
      </c>
      <c r="E360" s="6" t="s">
        <v>722</v>
      </c>
      <c r="F360" s="7">
        <v>3000</v>
      </c>
    </row>
    <row r="361" ht="16.5" spans="1:6">
      <c r="A361" s="107">
        <v>18</v>
      </c>
      <c r="B361" s="6">
        <v>1615537</v>
      </c>
      <c r="C361" s="6" t="s">
        <v>701</v>
      </c>
      <c r="D361" s="6">
        <v>2</v>
      </c>
      <c r="E361" s="6" t="s">
        <v>723</v>
      </c>
      <c r="F361" s="7">
        <v>2800</v>
      </c>
    </row>
    <row r="362" ht="16.5" spans="1:6">
      <c r="A362" s="107">
        <v>19</v>
      </c>
      <c r="B362" s="6">
        <v>1616081</v>
      </c>
      <c r="C362" s="6" t="s">
        <v>724</v>
      </c>
      <c r="D362" s="6">
        <v>2</v>
      </c>
      <c r="E362" s="6" t="s">
        <v>725</v>
      </c>
      <c r="F362" s="7">
        <v>8800</v>
      </c>
    </row>
    <row r="363" ht="16.5" spans="1:6">
      <c r="A363" s="107">
        <v>20</v>
      </c>
      <c r="B363" s="6">
        <v>1616087</v>
      </c>
      <c r="C363" s="6" t="s">
        <v>724</v>
      </c>
      <c r="D363" s="6">
        <v>2</v>
      </c>
      <c r="E363" s="6" t="s">
        <v>726</v>
      </c>
      <c r="F363" s="7">
        <v>2200</v>
      </c>
    </row>
    <row r="364" ht="16.5" spans="1:6">
      <c r="A364" s="107">
        <v>21</v>
      </c>
      <c r="B364" s="6">
        <v>1616587</v>
      </c>
      <c r="C364" s="6" t="s">
        <v>727</v>
      </c>
      <c r="D364" s="6">
        <v>3</v>
      </c>
      <c r="E364" s="6" t="s">
        <v>728</v>
      </c>
      <c r="F364" s="7">
        <v>3300</v>
      </c>
    </row>
    <row r="365" ht="16.5" spans="1:6">
      <c r="A365" s="107">
        <v>22</v>
      </c>
      <c r="B365" s="6">
        <v>1618513</v>
      </c>
      <c r="C365" s="6" t="s">
        <v>703</v>
      </c>
      <c r="D365" s="6">
        <v>4</v>
      </c>
      <c r="E365" s="6" t="s">
        <v>729</v>
      </c>
      <c r="F365" s="7">
        <v>4400</v>
      </c>
    </row>
    <row r="366" ht="32.25" spans="1:6">
      <c r="A366" s="107">
        <v>23</v>
      </c>
      <c r="B366" s="6">
        <v>1619456</v>
      </c>
      <c r="C366" s="6" t="s">
        <v>730</v>
      </c>
      <c r="D366" s="6">
        <v>2</v>
      </c>
      <c r="E366" s="6" t="s">
        <v>731</v>
      </c>
      <c r="F366" s="7">
        <v>2000</v>
      </c>
    </row>
    <row r="367" ht="16.5" spans="1:6">
      <c r="A367" s="107">
        <v>24</v>
      </c>
      <c r="B367" s="6">
        <v>1620187</v>
      </c>
      <c r="C367" s="6" t="s">
        <v>732</v>
      </c>
      <c r="D367" s="6">
        <v>2</v>
      </c>
      <c r="E367" s="6" t="s">
        <v>733</v>
      </c>
      <c r="F367" s="7">
        <v>2000</v>
      </c>
    </row>
    <row r="368" ht="16.5" spans="1:6">
      <c r="A368" s="107">
        <v>25</v>
      </c>
      <c r="B368" s="6">
        <v>1620485</v>
      </c>
      <c r="C368" s="6" t="s">
        <v>734</v>
      </c>
      <c r="D368" s="6">
        <v>2</v>
      </c>
      <c r="E368" s="6" t="s">
        <v>735</v>
      </c>
      <c r="F368" s="7">
        <v>8800</v>
      </c>
    </row>
    <row r="369" ht="16.5" spans="1:6">
      <c r="A369" s="107">
        <v>26</v>
      </c>
      <c r="B369" s="6">
        <v>1620694</v>
      </c>
      <c r="C369" s="6" t="s">
        <v>736</v>
      </c>
      <c r="D369" s="6">
        <v>3</v>
      </c>
      <c r="E369" s="6" t="s">
        <v>737</v>
      </c>
      <c r="F369" s="7">
        <v>3750</v>
      </c>
    </row>
    <row r="370" ht="16.5" spans="1:6">
      <c r="A370" s="107">
        <v>27</v>
      </c>
      <c r="B370" s="6">
        <v>1621378</v>
      </c>
      <c r="C370" s="6" t="s">
        <v>738</v>
      </c>
      <c r="D370" s="6">
        <v>4</v>
      </c>
      <c r="E370" s="6" t="s">
        <v>739</v>
      </c>
      <c r="F370" s="7">
        <v>4000</v>
      </c>
    </row>
    <row r="371" ht="16.5" spans="1:6">
      <c r="A371" s="107">
        <v>28</v>
      </c>
      <c r="B371" s="6">
        <v>1621374</v>
      </c>
      <c r="C371" s="6" t="s">
        <v>738</v>
      </c>
      <c r="D371" s="6">
        <v>4</v>
      </c>
      <c r="E371" s="6" t="s">
        <v>740</v>
      </c>
      <c r="F371" s="7">
        <v>4000</v>
      </c>
    </row>
    <row r="372" ht="16.5" spans="1:6">
      <c r="A372" s="107">
        <v>29</v>
      </c>
      <c r="B372" s="6">
        <v>1621773</v>
      </c>
      <c r="C372" s="6" t="s">
        <v>741</v>
      </c>
      <c r="D372" s="6">
        <v>2</v>
      </c>
      <c r="E372" s="6" t="s">
        <v>742</v>
      </c>
      <c r="F372" s="7">
        <v>2000</v>
      </c>
    </row>
    <row r="373" ht="16.5" spans="1:6">
      <c r="A373" s="107">
        <v>30</v>
      </c>
      <c r="B373" s="6">
        <v>1622998</v>
      </c>
      <c r="C373" s="6" t="s">
        <v>743</v>
      </c>
      <c r="D373" s="6">
        <v>1</v>
      </c>
      <c r="E373" s="6" t="s">
        <v>744</v>
      </c>
      <c r="F373" s="7">
        <v>1400</v>
      </c>
    </row>
    <row r="374" ht="16.5" spans="1:6">
      <c r="A374" s="107">
        <v>31</v>
      </c>
      <c r="B374" s="6">
        <v>1624105</v>
      </c>
      <c r="C374" s="6" t="s">
        <v>745</v>
      </c>
      <c r="D374" s="6">
        <v>2</v>
      </c>
      <c r="E374" s="6" t="s">
        <v>746</v>
      </c>
      <c r="F374" s="7">
        <v>2000</v>
      </c>
    </row>
    <row r="375" ht="16.5" spans="1:6">
      <c r="A375" s="107">
        <v>32</v>
      </c>
      <c r="B375" s="6">
        <v>1624547</v>
      </c>
      <c r="C375" s="6" t="s">
        <v>747</v>
      </c>
      <c r="D375" s="6">
        <v>4</v>
      </c>
      <c r="E375" s="6" t="s">
        <v>748</v>
      </c>
      <c r="F375" s="7">
        <v>4000</v>
      </c>
    </row>
    <row r="376" ht="16.5" spans="1:6">
      <c r="A376" s="107">
        <v>33</v>
      </c>
      <c r="B376" s="6">
        <v>1625923</v>
      </c>
      <c r="C376" s="6" t="s">
        <v>749</v>
      </c>
      <c r="D376" s="6">
        <v>2</v>
      </c>
      <c r="E376" s="6" t="s">
        <v>750</v>
      </c>
      <c r="F376" s="7">
        <v>2000</v>
      </c>
    </row>
    <row r="377" ht="16.5" spans="1:6">
      <c r="A377" s="22" t="s">
        <v>162</v>
      </c>
      <c r="B377" s="22"/>
      <c r="C377" s="22"/>
      <c r="D377" s="108">
        <v>86</v>
      </c>
      <c r="E377" s="15"/>
      <c r="F377" s="109"/>
    </row>
    <row r="378" ht="16.5" spans="1:5">
      <c r="A378" s="110"/>
      <c r="B378" s="111"/>
      <c r="C378" s="111"/>
      <c r="D378" s="111"/>
      <c r="E378" s="112"/>
    </row>
    <row r="379" ht="16.5" spans="1:7">
      <c r="A379" s="113" t="s">
        <v>163</v>
      </c>
      <c r="B379" s="114"/>
      <c r="C379" s="114"/>
      <c r="D379" s="114"/>
      <c r="E379" s="105"/>
      <c r="F379" s="115">
        <v>112850</v>
      </c>
      <c r="G379" s="95" t="s">
        <v>751</v>
      </c>
    </row>
    <row r="380" ht="15.75" spans="1:6">
      <c r="A380" s="110"/>
      <c r="B380" s="111"/>
      <c r="C380" s="111"/>
      <c r="D380" s="111"/>
      <c r="E380" s="112"/>
      <c r="F380" s="112"/>
    </row>
    <row r="381" ht="16.5" spans="1:6">
      <c r="A381" s="116" t="s">
        <v>752</v>
      </c>
      <c r="B381" s="106"/>
      <c r="C381" s="106"/>
      <c r="D381" s="106"/>
      <c r="E381" s="117"/>
      <c r="F381" s="27">
        <v>333750</v>
      </c>
    </row>
    <row r="382" ht="15.75" spans="1:6">
      <c r="A382" s="110"/>
      <c r="B382" s="111"/>
      <c r="C382" s="111"/>
      <c r="D382" s="111"/>
      <c r="E382" s="112"/>
      <c r="F382" s="112"/>
    </row>
    <row r="383" ht="16.5" spans="1:6">
      <c r="A383" s="116" t="s">
        <v>753</v>
      </c>
      <c r="B383" s="106"/>
      <c r="C383" s="106"/>
      <c r="D383" s="106"/>
      <c r="E383" s="117"/>
      <c r="F383" s="27">
        <v>37960</v>
      </c>
    </row>
    <row r="384" ht="15.75" spans="1:6">
      <c r="A384" s="110"/>
      <c r="B384" s="111"/>
      <c r="C384" s="111"/>
      <c r="D384" s="111"/>
      <c r="E384" s="112"/>
      <c r="F384" s="112"/>
    </row>
    <row r="385" ht="16.5" spans="1:6">
      <c r="A385" s="113" t="s">
        <v>691</v>
      </c>
      <c r="B385" s="114"/>
      <c r="C385" s="114"/>
      <c r="D385" s="114"/>
      <c r="E385" s="105"/>
      <c r="F385" s="117" t="s">
        <v>754</v>
      </c>
    </row>
    <row r="387" spans="9:9">
      <c r="I387" s="19"/>
    </row>
    <row r="388" ht="16.5" spans="1:9">
      <c r="A388" s="31" t="s">
        <v>1</v>
      </c>
      <c r="B388" s="32" t="s">
        <v>2</v>
      </c>
      <c r="C388" s="31" t="s">
        <v>3</v>
      </c>
      <c r="D388" s="31" t="s">
        <v>4</v>
      </c>
      <c r="E388" s="31" t="s">
        <v>5</v>
      </c>
      <c r="F388" s="32" t="s">
        <v>6</v>
      </c>
      <c r="G388" s="32" t="s">
        <v>7</v>
      </c>
      <c r="H388"/>
      <c r="I388"/>
    </row>
    <row r="389" ht="16.5" spans="1:9">
      <c r="A389" s="34" t="s">
        <v>281</v>
      </c>
      <c r="B389" s="34" t="s">
        <v>755</v>
      </c>
      <c r="C389" s="34" t="s">
        <v>756</v>
      </c>
      <c r="D389" s="34" t="s">
        <v>284</v>
      </c>
      <c r="E389" s="34" t="s">
        <v>757</v>
      </c>
      <c r="F389" s="118">
        <v>3750</v>
      </c>
      <c r="G389" s="39"/>
      <c r="H389"/>
      <c r="I389"/>
    </row>
    <row r="390" ht="16.5" spans="1:9">
      <c r="A390" s="34" t="s">
        <v>286</v>
      </c>
      <c r="B390" s="34" t="s">
        <v>758</v>
      </c>
      <c r="C390" s="34" t="s">
        <v>759</v>
      </c>
      <c r="D390" s="34" t="s">
        <v>301</v>
      </c>
      <c r="E390" s="34" t="s">
        <v>760</v>
      </c>
      <c r="F390" s="118">
        <v>7500</v>
      </c>
      <c r="G390" s="39"/>
      <c r="H390"/>
      <c r="I390"/>
    </row>
    <row r="391" ht="16.5" spans="1:9">
      <c r="A391" s="34" t="s">
        <v>284</v>
      </c>
      <c r="B391" s="34" t="s">
        <v>761</v>
      </c>
      <c r="C391" s="34" t="s">
        <v>743</v>
      </c>
      <c r="D391" s="34" t="s">
        <v>281</v>
      </c>
      <c r="E391" s="34" t="s">
        <v>762</v>
      </c>
      <c r="F391" s="118">
        <v>1000</v>
      </c>
      <c r="G391" s="39"/>
      <c r="H391"/>
      <c r="I391"/>
    </row>
    <row r="392" ht="16.5" spans="1:9">
      <c r="A392" s="34" t="s">
        <v>289</v>
      </c>
      <c r="B392" s="34" t="s">
        <v>763</v>
      </c>
      <c r="C392" s="34" t="s">
        <v>745</v>
      </c>
      <c r="D392" s="34" t="s">
        <v>289</v>
      </c>
      <c r="E392" s="34" t="s">
        <v>764</v>
      </c>
      <c r="F392" s="118">
        <v>4000</v>
      </c>
      <c r="G392" s="39"/>
      <c r="H392"/>
      <c r="I392"/>
    </row>
    <row r="393" ht="16.5" spans="1:9">
      <c r="A393" s="34" t="s">
        <v>297</v>
      </c>
      <c r="B393" s="34" t="s">
        <v>765</v>
      </c>
      <c r="C393" s="34" t="s">
        <v>743</v>
      </c>
      <c r="D393" s="34" t="s">
        <v>281</v>
      </c>
      <c r="E393" s="34" t="s">
        <v>766</v>
      </c>
      <c r="F393" s="118">
        <v>1000</v>
      </c>
      <c r="G393" s="39"/>
      <c r="H393"/>
      <c r="I393"/>
    </row>
    <row r="394" ht="16.5" spans="1:9">
      <c r="A394" s="34" t="s">
        <v>301</v>
      </c>
      <c r="B394" s="34" t="s">
        <v>767</v>
      </c>
      <c r="C394" s="34" t="s">
        <v>701</v>
      </c>
      <c r="D394" s="34" t="s">
        <v>281</v>
      </c>
      <c r="E394" s="34" t="s">
        <v>766</v>
      </c>
      <c r="F394" s="118">
        <v>1000</v>
      </c>
      <c r="G394" s="39"/>
      <c r="H394"/>
      <c r="I394"/>
    </row>
    <row r="395" ht="16.5" spans="1:9">
      <c r="A395" s="34" t="s">
        <v>305</v>
      </c>
      <c r="B395" s="34" t="s">
        <v>768</v>
      </c>
      <c r="C395" s="34" t="s">
        <v>701</v>
      </c>
      <c r="D395" s="34" t="s">
        <v>281</v>
      </c>
      <c r="E395" s="34" t="s">
        <v>762</v>
      </c>
      <c r="F395" s="118">
        <v>1000</v>
      </c>
      <c r="G395" s="39"/>
      <c r="H395"/>
      <c r="I395"/>
    </row>
    <row r="396" ht="16.5" spans="1:9">
      <c r="A396" s="34" t="s">
        <v>308</v>
      </c>
      <c r="B396" s="34" t="s">
        <v>769</v>
      </c>
      <c r="C396" s="34" t="s">
        <v>701</v>
      </c>
      <c r="D396" s="34" t="s">
        <v>281</v>
      </c>
      <c r="E396" s="34" t="s">
        <v>770</v>
      </c>
      <c r="F396" s="118">
        <v>1000</v>
      </c>
      <c r="G396" s="39"/>
      <c r="H396"/>
      <c r="I396"/>
    </row>
    <row r="397" ht="16.5" spans="1:9">
      <c r="A397" s="34" t="s">
        <v>311</v>
      </c>
      <c r="B397" s="34" t="s">
        <v>771</v>
      </c>
      <c r="C397" s="34" t="s">
        <v>772</v>
      </c>
      <c r="D397" s="34" t="s">
        <v>286</v>
      </c>
      <c r="E397" s="34" t="s">
        <v>773</v>
      </c>
      <c r="F397" s="118">
        <v>2000</v>
      </c>
      <c r="G397" s="39"/>
      <c r="H397"/>
      <c r="I397"/>
    </row>
    <row r="398" ht="16.5" spans="1:9">
      <c r="A398" s="34" t="s">
        <v>315</v>
      </c>
      <c r="B398" s="34" t="s">
        <v>774</v>
      </c>
      <c r="C398" s="34" t="s">
        <v>775</v>
      </c>
      <c r="D398" s="34" t="s">
        <v>289</v>
      </c>
      <c r="E398" s="34" t="s">
        <v>776</v>
      </c>
      <c r="F398" s="118">
        <v>4000</v>
      </c>
      <c r="G398" s="39"/>
      <c r="H398"/>
      <c r="I398"/>
    </row>
    <row r="399" ht="16.5" spans="1:9">
      <c r="A399" s="34" t="s">
        <v>318</v>
      </c>
      <c r="B399" s="34" t="s">
        <v>777</v>
      </c>
      <c r="C399" s="34" t="s">
        <v>778</v>
      </c>
      <c r="D399" s="34" t="s">
        <v>284</v>
      </c>
      <c r="E399" s="34" t="s">
        <v>779</v>
      </c>
      <c r="F399" s="118">
        <v>3750</v>
      </c>
      <c r="G399" s="39"/>
      <c r="H399"/>
      <c r="I399"/>
    </row>
    <row r="400" ht="16.5" spans="1:9">
      <c r="A400" s="34" t="s">
        <v>322</v>
      </c>
      <c r="B400" s="34" t="s">
        <v>780</v>
      </c>
      <c r="C400" s="34" t="s">
        <v>781</v>
      </c>
      <c r="D400" s="34" t="s">
        <v>315</v>
      </c>
      <c r="E400" s="34" t="s">
        <v>782</v>
      </c>
      <c r="F400" s="118">
        <v>12500</v>
      </c>
      <c r="G400" s="39"/>
      <c r="H400"/>
      <c r="I400"/>
    </row>
    <row r="401" ht="16.5" spans="1:9">
      <c r="A401" s="34" t="s">
        <v>326</v>
      </c>
      <c r="B401" s="34" t="s">
        <v>783</v>
      </c>
      <c r="C401" s="34" t="s">
        <v>784</v>
      </c>
      <c r="D401" s="34" t="s">
        <v>281</v>
      </c>
      <c r="E401" s="34" t="s">
        <v>785</v>
      </c>
      <c r="F401" s="118">
        <v>1000</v>
      </c>
      <c r="G401" s="39"/>
      <c r="H401"/>
      <c r="I401"/>
    </row>
    <row r="402" ht="16.5" spans="1:9">
      <c r="A402" s="34" t="s">
        <v>330</v>
      </c>
      <c r="B402" s="34" t="s">
        <v>786</v>
      </c>
      <c r="C402" s="34" t="s">
        <v>738</v>
      </c>
      <c r="D402" s="34" t="s">
        <v>289</v>
      </c>
      <c r="E402" s="34" t="s">
        <v>787</v>
      </c>
      <c r="F402" s="118">
        <v>5000</v>
      </c>
      <c r="G402" s="39"/>
      <c r="H402"/>
      <c r="I402"/>
    </row>
    <row r="403" ht="16.5" spans="1:9">
      <c r="A403" s="34" t="s">
        <v>333</v>
      </c>
      <c r="B403" s="34" t="s">
        <v>788</v>
      </c>
      <c r="C403" s="34" t="s">
        <v>789</v>
      </c>
      <c r="D403" s="34" t="s">
        <v>301</v>
      </c>
      <c r="E403" s="34" t="s">
        <v>790</v>
      </c>
      <c r="F403" s="118">
        <v>11100</v>
      </c>
      <c r="G403" s="39"/>
      <c r="H403"/>
      <c r="I403"/>
    </row>
    <row r="404" ht="16.5" spans="1:9">
      <c r="A404" s="34" t="s">
        <v>337</v>
      </c>
      <c r="B404" s="34" t="s">
        <v>788</v>
      </c>
      <c r="C404" s="34" t="s">
        <v>791</v>
      </c>
      <c r="D404" s="34" t="s">
        <v>322</v>
      </c>
      <c r="E404" s="34" t="s">
        <v>790</v>
      </c>
      <c r="F404" s="118">
        <v>22200</v>
      </c>
      <c r="G404" s="39"/>
      <c r="H404"/>
      <c r="I404"/>
    </row>
    <row r="405" ht="16.5" spans="1:9">
      <c r="A405" s="119" t="s">
        <v>341</v>
      </c>
      <c r="B405" s="119" t="s">
        <v>792</v>
      </c>
      <c r="C405" s="119" t="s">
        <v>793</v>
      </c>
      <c r="D405" s="119" t="s">
        <v>301</v>
      </c>
      <c r="E405" s="119" t="s">
        <v>790</v>
      </c>
      <c r="F405" s="120">
        <v>11300</v>
      </c>
      <c r="G405" s="121"/>
      <c r="H405"/>
      <c r="I405"/>
    </row>
    <row r="406" ht="16.5" spans="1:9">
      <c r="A406" s="119" t="s">
        <v>345</v>
      </c>
      <c r="B406" s="119" t="s">
        <v>792</v>
      </c>
      <c r="C406" s="119" t="s">
        <v>794</v>
      </c>
      <c r="D406" s="119" t="s">
        <v>322</v>
      </c>
      <c r="E406" s="119" t="s">
        <v>790</v>
      </c>
      <c r="F406" s="120">
        <v>22000</v>
      </c>
      <c r="G406" s="121"/>
      <c r="H406"/>
      <c r="I406"/>
    </row>
    <row r="407" ht="16.5" spans="1:9">
      <c r="A407" s="34" t="s">
        <v>349</v>
      </c>
      <c r="B407" s="34" t="s">
        <v>795</v>
      </c>
      <c r="C407" s="34" t="s">
        <v>796</v>
      </c>
      <c r="D407" s="34" t="s">
        <v>286</v>
      </c>
      <c r="E407" s="34" t="s">
        <v>797</v>
      </c>
      <c r="F407" s="118">
        <v>2500</v>
      </c>
      <c r="G407" s="39"/>
      <c r="H407"/>
      <c r="I407"/>
    </row>
    <row r="408" ht="16.5" spans="1:9">
      <c r="A408" s="34" t="s">
        <v>353</v>
      </c>
      <c r="B408" s="34" t="s">
        <v>798</v>
      </c>
      <c r="C408" s="34" t="s">
        <v>781</v>
      </c>
      <c r="D408" s="34" t="s">
        <v>333</v>
      </c>
      <c r="E408" s="34" t="s">
        <v>799</v>
      </c>
      <c r="F408" s="118">
        <v>18750</v>
      </c>
      <c r="G408" s="39"/>
      <c r="H408"/>
      <c r="I408"/>
    </row>
    <row r="409" ht="16.5" spans="1:9">
      <c r="A409" s="34" t="s">
        <v>357</v>
      </c>
      <c r="B409" s="34" t="s">
        <v>800</v>
      </c>
      <c r="C409" s="34" t="s">
        <v>801</v>
      </c>
      <c r="D409" s="34" t="s">
        <v>284</v>
      </c>
      <c r="E409" s="34" t="s">
        <v>802</v>
      </c>
      <c r="F409" s="118">
        <v>5050</v>
      </c>
      <c r="G409" s="39"/>
      <c r="H409"/>
      <c r="I409"/>
    </row>
    <row r="410" ht="16.5" spans="1:9">
      <c r="A410" s="34" t="s">
        <v>360</v>
      </c>
      <c r="B410" s="34" t="s">
        <v>803</v>
      </c>
      <c r="C410" s="34" t="s">
        <v>804</v>
      </c>
      <c r="D410" s="34" t="s">
        <v>301</v>
      </c>
      <c r="E410" s="37" t="s">
        <v>805</v>
      </c>
      <c r="F410" s="118">
        <v>11100</v>
      </c>
      <c r="G410" s="39"/>
      <c r="H410"/>
      <c r="I410"/>
    </row>
    <row r="411" ht="16.5" spans="1:9">
      <c r="A411" s="34" t="s">
        <v>364</v>
      </c>
      <c r="B411" s="34" t="s">
        <v>806</v>
      </c>
      <c r="C411" s="34" t="s">
        <v>807</v>
      </c>
      <c r="D411" s="34" t="s">
        <v>286</v>
      </c>
      <c r="E411" s="34" t="s">
        <v>808</v>
      </c>
      <c r="F411" s="118">
        <v>7000</v>
      </c>
      <c r="G411" s="39"/>
      <c r="H411"/>
      <c r="I411"/>
    </row>
    <row r="412" ht="16.5" spans="1:9">
      <c r="A412" s="34" t="s">
        <v>368</v>
      </c>
      <c r="B412" s="34" t="s">
        <v>809</v>
      </c>
      <c r="C412" s="34" t="s">
        <v>810</v>
      </c>
      <c r="D412" s="34" t="s">
        <v>286</v>
      </c>
      <c r="E412" s="34" t="s">
        <v>811</v>
      </c>
      <c r="F412" s="118">
        <v>2000</v>
      </c>
      <c r="G412" s="39"/>
      <c r="H412"/>
      <c r="I412"/>
    </row>
    <row r="413" ht="16.5" spans="1:9">
      <c r="A413" s="34" t="s">
        <v>372</v>
      </c>
      <c r="B413" s="34" t="s">
        <v>812</v>
      </c>
      <c r="C413" s="34" t="s">
        <v>810</v>
      </c>
      <c r="D413" s="34" t="s">
        <v>281</v>
      </c>
      <c r="E413" s="34" t="s">
        <v>813</v>
      </c>
      <c r="F413" s="118">
        <v>1000</v>
      </c>
      <c r="G413" s="39"/>
      <c r="H413"/>
      <c r="I413"/>
    </row>
    <row r="414" ht="16.5" spans="1:9">
      <c r="A414" s="34" t="s">
        <v>376</v>
      </c>
      <c r="B414" s="34" t="s">
        <v>814</v>
      </c>
      <c r="C414" s="34" t="s">
        <v>815</v>
      </c>
      <c r="D414" s="34" t="s">
        <v>286</v>
      </c>
      <c r="E414" s="34" t="s">
        <v>811</v>
      </c>
      <c r="F414" s="118">
        <v>2000</v>
      </c>
      <c r="G414" s="39"/>
      <c r="H414"/>
      <c r="I414"/>
    </row>
    <row r="415" ht="16.5" spans="1:9">
      <c r="A415" s="34" t="s">
        <v>380</v>
      </c>
      <c r="B415" s="34" t="s">
        <v>816</v>
      </c>
      <c r="C415" s="34" t="s">
        <v>817</v>
      </c>
      <c r="D415" s="34" t="s">
        <v>286</v>
      </c>
      <c r="E415" s="34" t="s">
        <v>818</v>
      </c>
      <c r="F415" s="118">
        <v>2000</v>
      </c>
      <c r="G415" s="39"/>
      <c r="H415"/>
      <c r="I415"/>
    </row>
    <row r="416" ht="16.5" spans="1:9">
      <c r="A416" s="34" t="s">
        <v>383</v>
      </c>
      <c r="B416" s="34" t="s">
        <v>819</v>
      </c>
      <c r="C416" s="34" t="s">
        <v>820</v>
      </c>
      <c r="D416" s="34" t="s">
        <v>286</v>
      </c>
      <c r="E416" s="34" t="s">
        <v>821</v>
      </c>
      <c r="F416" s="118">
        <v>2000</v>
      </c>
      <c r="G416" s="39"/>
      <c r="H416"/>
      <c r="I416"/>
    </row>
    <row r="417" ht="16.5" spans="1:9">
      <c r="A417" s="34" t="s">
        <v>387</v>
      </c>
      <c r="B417" s="34" t="s">
        <v>822</v>
      </c>
      <c r="C417" s="34" t="s">
        <v>823</v>
      </c>
      <c r="D417" s="34" t="s">
        <v>281</v>
      </c>
      <c r="E417" s="34" t="s">
        <v>824</v>
      </c>
      <c r="F417" s="118">
        <v>1000</v>
      </c>
      <c r="G417" s="39"/>
      <c r="H417"/>
      <c r="I417"/>
    </row>
    <row r="418" ht="16.5" spans="1:9">
      <c r="A418" s="34" t="s">
        <v>391</v>
      </c>
      <c r="B418" s="34" t="s">
        <v>825</v>
      </c>
      <c r="C418" s="34" t="s">
        <v>826</v>
      </c>
      <c r="D418" s="34" t="s">
        <v>322</v>
      </c>
      <c r="E418" s="34" t="s">
        <v>827</v>
      </c>
      <c r="F418" s="118">
        <v>17200</v>
      </c>
      <c r="G418" s="39"/>
      <c r="H418"/>
      <c r="I418"/>
    </row>
    <row r="419" ht="16.5" spans="1:9">
      <c r="A419" s="34" t="s">
        <v>395</v>
      </c>
      <c r="B419" s="34" t="s">
        <v>828</v>
      </c>
      <c r="C419" s="34" t="s">
        <v>829</v>
      </c>
      <c r="D419" s="34" t="s">
        <v>289</v>
      </c>
      <c r="E419" s="34" t="s">
        <v>830</v>
      </c>
      <c r="F419" s="118">
        <v>4000</v>
      </c>
      <c r="G419" s="39"/>
      <c r="H419"/>
      <c r="I419"/>
    </row>
    <row r="420" ht="16.5" spans="1:9">
      <c r="A420" s="34" t="s">
        <v>399</v>
      </c>
      <c r="B420" s="34" t="s">
        <v>831</v>
      </c>
      <c r="C420" s="34" t="s">
        <v>832</v>
      </c>
      <c r="D420" s="34" t="s">
        <v>289</v>
      </c>
      <c r="E420" s="34" t="s">
        <v>833</v>
      </c>
      <c r="F420" s="118">
        <v>7220</v>
      </c>
      <c r="G420" s="39"/>
      <c r="H420"/>
      <c r="I420"/>
    </row>
    <row r="421" ht="16.5" spans="1:9">
      <c r="A421" s="34" t="s">
        <v>403</v>
      </c>
      <c r="B421" s="34" t="s">
        <v>834</v>
      </c>
      <c r="C421" s="34" t="s">
        <v>835</v>
      </c>
      <c r="D421" s="34" t="s">
        <v>281</v>
      </c>
      <c r="E421" s="34" t="s">
        <v>836</v>
      </c>
      <c r="F421" s="122">
        <v>950</v>
      </c>
      <c r="G421" s="39"/>
      <c r="H421"/>
      <c r="I421"/>
    </row>
    <row r="422" ht="16.5" spans="1:9">
      <c r="A422" s="34" t="s">
        <v>407</v>
      </c>
      <c r="B422" s="34" t="s">
        <v>837</v>
      </c>
      <c r="C422" s="34" t="s">
        <v>838</v>
      </c>
      <c r="D422" s="34" t="s">
        <v>281</v>
      </c>
      <c r="E422" s="34" t="s">
        <v>839</v>
      </c>
      <c r="F422" s="118">
        <v>1000</v>
      </c>
      <c r="G422" s="39"/>
      <c r="H422"/>
      <c r="I422"/>
    </row>
    <row r="423" ht="16.5" spans="1:9">
      <c r="A423" s="34" t="s">
        <v>411</v>
      </c>
      <c r="B423" s="34" t="s">
        <v>840</v>
      </c>
      <c r="C423" s="34" t="s">
        <v>841</v>
      </c>
      <c r="D423" s="34" t="s">
        <v>281</v>
      </c>
      <c r="E423" s="34" t="s">
        <v>839</v>
      </c>
      <c r="F423" s="118">
        <v>1000</v>
      </c>
      <c r="G423" s="39"/>
      <c r="H423"/>
      <c r="I423"/>
    </row>
    <row r="424" ht="15.75" spans="1:9">
      <c r="A424" s="41"/>
      <c r="B424" s="39"/>
      <c r="C424" s="41"/>
      <c r="D424" s="41"/>
      <c r="E424" s="39"/>
      <c r="F424" s="39"/>
      <c r="G424" s="39"/>
      <c r="H424"/>
      <c r="I424"/>
    </row>
    <row r="425" ht="16.5" spans="1:9">
      <c r="A425" s="44" t="s">
        <v>162</v>
      </c>
      <c r="B425" s="45"/>
      <c r="C425" s="45"/>
      <c r="D425" s="123" t="s">
        <v>842</v>
      </c>
      <c r="E425" s="39"/>
      <c r="F425" s="39"/>
      <c r="G425" s="39"/>
      <c r="H425"/>
      <c r="I425"/>
    </row>
    <row r="426" ht="16.5" spans="1:9">
      <c r="A426" s="44" t="s">
        <v>163</v>
      </c>
      <c r="B426" s="45"/>
      <c r="C426" s="45"/>
      <c r="D426" s="45"/>
      <c r="E426" s="46"/>
      <c r="F426" s="118">
        <v>200870</v>
      </c>
      <c r="G426" s="39" t="s">
        <v>843</v>
      </c>
      <c r="H426"/>
      <c r="I426"/>
    </row>
    <row r="427" ht="16.5" spans="1:9">
      <c r="A427" s="44" t="s">
        <v>844</v>
      </c>
      <c r="B427" s="45"/>
      <c r="C427" s="45"/>
      <c r="D427" s="45"/>
      <c r="E427" s="46"/>
      <c r="F427" s="118">
        <v>-258860</v>
      </c>
      <c r="G427" s="39"/>
      <c r="H427"/>
      <c r="I427"/>
    </row>
    <row r="428" ht="16.5" spans="1:9">
      <c r="A428" s="44" t="s">
        <v>691</v>
      </c>
      <c r="B428" s="45"/>
      <c r="C428" s="45"/>
      <c r="D428" s="45"/>
      <c r="E428" s="46"/>
      <c r="F428" s="118">
        <f>F426+F427</f>
        <v>-57990</v>
      </c>
      <c r="G428" s="39"/>
      <c r="H428"/>
      <c r="I428"/>
    </row>
    <row r="430" spans="7:7">
      <c r="G430" s="19"/>
    </row>
    <row r="431" ht="12.75" spans="1:7">
      <c r="A431" s="124" t="s">
        <v>1</v>
      </c>
      <c r="B431" s="124" t="s">
        <v>2</v>
      </c>
      <c r="C431" s="124" t="s">
        <v>3</v>
      </c>
      <c r="D431" s="124" t="s">
        <v>4</v>
      </c>
      <c r="E431" s="124" t="s">
        <v>5</v>
      </c>
      <c r="F431" s="124" t="s">
        <v>6</v>
      </c>
      <c r="G431" s="124" t="s">
        <v>7</v>
      </c>
    </row>
    <row r="432" ht="12.75" spans="1:7">
      <c r="A432" s="125">
        <v>1</v>
      </c>
      <c r="B432" s="125">
        <v>1655170</v>
      </c>
      <c r="C432" s="125" t="s">
        <v>845</v>
      </c>
      <c r="D432" s="125">
        <v>1</v>
      </c>
      <c r="E432" s="125" t="s">
        <v>846</v>
      </c>
      <c r="F432" s="126">
        <v>1805</v>
      </c>
      <c r="G432" s="127"/>
    </row>
    <row r="433" ht="12.75" spans="1:7">
      <c r="A433" s="125">
        <v>2</v>
      </c>
      <c r="B433" s="125">
        <v>1655181</v>
      </c>
      <c r="C433" s="125" t="s">
        <v>847</v>
      </c>
      <c r="D433" s="125">
        <v>1</v>
      </c>
      <c r="E433" s="125" t="s">
        <v>846</v>
      </c>
      <c r="F433" s="126">
        <v>1805</v>
      </c>
      <c r="G433" s="127"/>
    </row>
    <row r="434" ht="12.75" spans="1:7">
      <c r="A434" s="125">
        <v>3</v>
      </c>
      <c r="B434" s="125">
        <v>1655233</v>
      </c>
      <c r="C434" s="125" t="s">
        <v>848</v>
      </c>
      <c r="D434" s="125">
        <v>8</v>
      </c>
      <c r="E434" s="125" t="s">
        <v>849</v>
      </c>
      <c r="F434" s="126">
        <v>14440</v>
      </c>
      <c r="G434" s="127"/>
    </row>
    <row r="435" ht="12.75" spans="1:7">
      <c r="A435" s="125">
        <v>4</v>
      </c>
      <c r="B435" s="125">
        <v>1677302</v>
      </c>
      <c r="C435" s="125" t="s">
        <v>850</v>
      </c>
      <c r="D435" s="125">
        <v>4</v>
      </c>
      <c r="E435" s="125" t="s">
        <v>573</v>
      </c>
      <c r="F435" s="126">
        <v>7200</v>
      </c>
      <c r="G435" s="127"/>
    </row>
    <row r="436" ht="12.75" spans="1:7">
      <c r="A436" s="125">
        <v>5</v>
      </c>
      <c r="B436" s="125">
        <v>1691676</v>
      </c>
      <c r="C436" s="125" t="s">
        <v>851</v>
      </c>
      <c r="D436" s="125">
        <v>5</v>
      </c>
      <c r="E436" s="125" t="s">
        <v>852</v>
      </c>
      <c r="F436" s="126">
        <v>9622</v>
      </c>
      <c r="G436" s="127"/>
    </row>
    <row r="437" spans="1:8">
      <c r="A437" s="128"/>
      <c r="B437" s="128"/>
      <c r="C437" s="127"/>
      <c r="D437" s="127"/>
      <c r="E437" s="129"/>
      <c r="F437" s="130">
        <v>34872</v>
      </c>
      <c r="G437" s="124" t="s">
        <v>163</v>
      </c>
      <c r="H437" s="1" t="s">
        <v>853</v>
      </c>
    </row>
    <row r="438" ht="18" spans="1:7">
      <c r="A438" s="128"/>
      <c r="B438" s="128"/>
      <c r="C438" s="127"/>
      <c r="D438" s="127"/>
      <c r="E438" s="127"/>
      <c r="F438" s="130">
        <v>57990</v>
      </c>
      <c r="G438" s="124" t="s">
        <v>854</v>
      </c>
    </row>
    <row r="439" spans="1:7">
      <c r="A439" s="128"/>
      <c r="B439" s="128"/>
      <c r="C439" s="127"/>
      <c r="D439" s="127"/>
      <c r="E439" s="127"/>
      <c r="F439" s="130">
        <v>-23118</v>
      </c>
      <c r="G439" s="124" t="s">
        <v>691</v>
      </c>
    </row>
    <row r="441" ht="13.5" spans="1:7">
      <c r="A441" s="131" t="s">
        <v>855</v>
      </c>
      <c r="B441" s="131" t="s">
        <v>856</v>
      </c>
      <c r="C441" s="131" t="s">
        <v>857</v>
      </c>
      <c r="D441" s="132" t="s">
        <v>858</v>
      </c>
      <c r="E441" s="131" t="s">
        <v>859</v>
      </c>
      <c r="F441" s="133" t="s">
        <v>860</v>
      </c>
      <c r="G441" s="131" t="s">
        <v>861</v>
      </c>
    </row>
    <row r="442" ht="13.5" spans="1:7">
      <c r="A442" s="134" t="s">
        <v>862</v>
      </c>
      <c r="B442" s="134" t="s">
        <v>863</v>
      </c>
      <c r="C442" s="134" t="s">
        <v>864</v>
      </c>
      <c r="D442" s="134" t="s">
        <v>865</v>
      </c>
      <c r="E442" s="134" t="s">
        <v>866</v>
      </c>
      <c r="F442" s="135">
        <v>3600</v>
      </c>
      <c r="G442" s="136"/>
    </row>
    <row r="443" ht="13.5" spans="1:7">
      <c r="A443" s="134" t="s">
        <v>865</v>
      </c>
      <c r="B443" s="134" t="s">
        <v>867</v>
      </c>
      <c r="C443" s="134" t="s">
        <v>868</v>
      </c>
      <c r="D443" s="134" t="s">
        <v>862</v>
      </c>
      <c r="E443" s="134" t="s">
        <v>869</v>
      </c>
      <c r="F443" s="135">
        <v>2200</v>
      </c>
      <c r="G443" s="136"/>
    </row>
    <row r="444" ht="13.5" spans="1:7">
      <c r="A444" s="134" t="s">
        <v>870</v>
      </c>
      <c r="B444" s="134" t="s">
        <v>871</v>
      </c>
      <c r="C444" s="134" t="s">
        <v>872</v>
      </c>
      <c r="D444" s="134" t="s">
        <v>873</v>
      </c>
      <c r="E444" s="134" t="s">
        <v>874</v>
      </c>
      <c r="F444" s="135">
        <v>7200</v>
      </c>
      <c r="G444" s="136"/>
    </row>
    <row r="445" ht="13.5" spans="1:7">
      <c r="A445" s="134" t="s">
        <v>873</v>
      </c>
      <c r="B445" s="134" t="s">
        <v>875</v>
      </c>
      <c r="C445" s="134" t="s">
        <v>876</v>
      </c>
      <c r="D445" s="134" t="s">
        <v>877</v>
      </c>
      <c r="E445" s="134" t="s">
        <v>878</v>
      </c>
      <c r="F445" s="135">
        <v>9000</v>
      </c>
      <c r="G445" s="136"/>
    </row>
    <row r="446" ht="13.5" spans="1:7">
      <c r="A446" s="137" t="s">
        <v>879</v>
      </c>
      <c r="B446" s="138"/>
      <c r="C446" s="138"/>
      <c r="D446" s="139"/>
      <c r="E446" s="136"/>
      <c r="F446" s="136"/>
      <c r="G446" s="136"/>
    </row>
    <row r="447" ht="13.5" spans="1:7">
      <c r="A447" s="134" t="s">
        <v>877</v>
      </c>
      <c r="B447" s="134" t="s">
        <v>880</v>
      </c>
      <c r="C447" s="134" t="s">
        <v>881</v>
      </c>
      <c r="D447" s="134" t="s">
        <v>882</v>
      </c>
      <c r="E447" s="140" t="s">
        <v>883</v>
      </c>
      <c r="F447" s="135">
        <v>16200</v>
      </c>
      <c r="G447" s="140" t="s">
        <v>884</v>
      </c>
    </row>
    <row r="448" ht="13.5" spans="1:7">
      <c r="A448" s="134" t="s">
        <v>885</v>
      </c>
      <c r="B448" s="134" t="s">
        <v>886</v>
      </c>
      <c r="C448" s="134" t="s">
        <v>887</v>
      </c>
      <c r="D448" s="134" t="s">
        <v>873</v>
      </c>
      <c r="E448" s="134" t="s">
        <v>888</v>
      </c>
      <c r="F448" s="135">
        <v>6000</v>
      </c>
      <c r="G448" s="136"/>
    </row>
    <row r="449" ht="13.5" spans="1:7">
      <c r="A449" s="134" t="s">
        <v>889</v>
      </c>
      <c r="B449" s="134" t="s">
        <v>890</v>
      </c>
      <c r="C449" s="134" t="s">
        <v>891</v>
      </c>
      <c r="D449" s="134" t="s">
        <v>877</v>
      </c>
      <c r="E449" s="134" t="s">
        <v>892</v>
      </c>
      <c r="F449" s="135">
        <v>9000</v>
      </c>
      <c r="G449" s="136"/>
    </row>
    <row r="450" ht="13.5" spans="1:7">
      <c r="A450" s="134" t="s">
        <v>893</v>
      </c>
      <c r="B450" s="134" t="s">
        <v>894</v>
      </c>
      <c r="C450" s="134" t="s">
        <v>891</v>
      </c>
      <c r="D450" s="134" t="s">
        <v>877</v>
      </c>
      <c r="E450" s="134" t="s">
        <v>895</v>
      </c>
      <c r="F450" s="135">
        <v>9000</v>
      </c>
      <c r="G450" s="136"/>
    </row>
    <row r="451" ht="13.5" spans="1:7">
      <c r="A451" s="134" t="s">
        <v>882</v>
      </c>
      <c r="B451" s="134" t="s">
        <v>896</v>
      </c>
      <c r="C451" s="134" t="s">
        <v>897</v>
      </c>
      <c r="D451" s="134" t="s">
        <v>893</v>
      </c>
      <c r="E451" s="134" t="s">
        <v>898</v>
      </c>
      <c r="F451" s="135">
        <v>14400</v>
      </c>
      <c r="G451" s="136"/>
    </row>
    <row r="452" ht="13.5" spans="1:7">
      <c r="A452" s="134" t="s">
        <v>899</v>
      </c>
      <c r="B452" s="134" t="s">
        <v>900</v>
      </c>
      <c r="C452" s="134" t="s">
        <v>901</v>
      </c>
      <c r="D452" s="134" t="s">
        <v>870</v>
      </c>
      <c r="E452" s="134" t="s">
        <v>902</v>
      </c>
      <c r="F452" s="135">
        <v>8400</v>
      </c>
      <c r="G452" s="136"/>
    </row>
    <row r="453" ht="13.5" spans="1:7">
      <c r="A453" s="134" t="s">
        <v>903</v>
      </c>
      <c r="B453" s="134" t="s">
        <v>904</v>
      </c>
      <c r="C453" s="134" t="s">
        <v>905</v>
      </c>
      <c r="D453" s="134" t="s">
        <v>899</v>
      </c>
      <c r="E453" s="134" t="s">
        <v>906</v>
      </c>
      <c r="F453" s="135">
        <v>18000</v>
      </c>
      <c r="G453" s="136"/>
    </row>
    <row r="454" ht="13.5" spans="1:7">
      <c r="A454" s="134" t="s">
        <v>907</v>
      </c>
      <c r="B454" s="134" t="s">
        <v>908</v>
      </c>
      <c r="C454" s="134" t="s">
        <v>909</v>
      </c>
      <c r="D454" s="134" t="s">
        <v>873</v>
      </c>
      <c r="E454" s="134" t="s">
        <v>910</v>
      </c>
      <c r="F454" s="135">
        <v>7200</v>
      </c>
      <c r="G454" s="136"/>
    </row>
    <row r="455" ht="13.5" spans="1:7">
      <c r="A455" s="141"/>
      <c r="B455" s="141"/>
      <c r="C455" s="141"/>
      <c r="D455" s="136"/>
      <c r="E455" s="136"/>
      <c r="F455" s="136"/>
      <c r="G455" s="136"/>
    </row>
    <row r="456" ht="13.5" spans="1:7">
      <c r="A456" s="141"/>
      <c r="B456" s="141"/>
      <c r="C456" s="141"/>
      <c r="D456" s="136"/>
      <c r="E456" s="136"/>
      <c r="F456" s="136"/>
      <c r="G456" s="136"/>
    </row>
    <row r="457" ht="13.5" spans="1:7">
      <c r="A457" s="141"/>
      <c r="B457" s="141"/>
      <c r="C457" s="141"/>
      <c r="D457" s="136"/>
      <c r="E457" s="136"/>
      <c r="F457" s="136"/>
      <c r="G457" s="136"/>
    </row>
    <row r="458" ht="13.5" spans="1:7">
      <c r="A458" s="141"/>
      <c r="B458" s="141"/>
      <c r="C458" s="141"/>
      <c r="D458" s="136"/>
      <c r="E458" s="136"/>
      <c r="F458" s="136"/>
      <c r="G458" s="136"/>
    </row>
    <row r="459" ht="13.5" spans="1:7">
      <c r="A459" s="142" t="s">
        <v>911</v>
      </c>
      <c r="B459" s="143"/>
      <c r="C459" s="144"/>
      <c r="D459" s="134" t="s">
        <v>912</v>
      </c>
      <c r="E459" s="136"/>
      <c r="F459" s="136"/>
      <c r="G459" s="136"/>
    </row>
    <row r="460" ht="13.5" spans="1:7">
      <c r="A460" s="142" t="s">
        <v>913</v>
      </c>
      <c r="B460" s="143"/>
      <c r="C460" s="143"/>
      <c r="D460" s="143"/>
      <c r="E460" s="144"/>
      <c r="F460" s="135">
        <v>110200</v>
      </c>
      <c r="G460" s="136" t="s">
        <v>914</v>
      </c>
    </row>
    <row r="461" ht="13.5" spans="1:7">
      <c r="A461" s="142" t="s">
        <v>915</v>
      </c>
      <c r="B461" s="143"/>
      <c r="C461" s="143"/>
      <c r="D461" s="143"/>
      <c r="E461" s="144"/>
      <c r="F461" s="135">
        <v>23118</v>
      </c>
      <c r="G461" s="136"/>
    </row>
    <row r="462" ht="13.5" spans="1:7">
      <c r="A462" s="142" t="s">
        <v>916</v>
      </c>
      <c r="B462" s="143"/>
      <c r="C462" s="143"/>
      <c r="D462" s="143"/>
      <c r="E462" s="144"/>
      <c r="F462" s="135">
        <v>87082</v>
      </c>
      <c r="G462" s="145" t="s">
        <v>917</v>
      </c>
    </row>
  </sheetData>
  <mergeCells count="43">
    <mergeCell ref="A94:C94"/>
    <mergeCell ref="E94:G94"/>
    <mergeCell ref="A95:E95"/>
    <mergeCell ref="A96:E96"/>
    <mergeCell ref="A97:E97"/>
    <mergeCell ref="A99:G99"/>
    <mergeCell ref="A101:E101"/>
    <mergeCell ref="A171:C171"/>
    <mergeCell ref="A172:E172"/>
    <mergeCell ref="A173:E173"/>
    <mergeCell ref="A174:E174"/>
    <mergeCell ref="A237:D237"/>
    <mergeCell ref="A257:C257"/>
    <mergeCell ref="A258:E258"/>
    <mergeCell ref="A259:E259"/>
    <mergeCell ref="A260:E260"/>
    <mergeCell ref="A336:C336"/>
    <mergeCell ref="A337:E337"/>
    <mergeCell ref="A338:E338"/>
    <mergeCell ref="A339:E339"/>
    <mergeCell ref="A340:E340"/>
    <mergeCell ref="A377:C377"/>
    <mergeCell ref="A378:E378"/>
    <mergeCell ref="A379:E379"/>
    <mergeCell ref="A380:E380"/>
    <mergeCell ref="A381:E381"/>
    <mergeCell ref="A382:E382"/>
    <mergeCell ref="A383:E383"/>
    <mergeCell ref="A384:E384"/>
    <mergeCell ref="A385:E385"/>
    <mergeCell ref="A425:C425"/>
    <mergeCell ref="A426:E426"/>
    <mergeCell ref="A427:E427"/>
    <mergeCell ref="A428:E428"/>
    <mergeCell ref="A446:D446"/>
    <mergeCell ref="A459:C459"/>
    <mergeCell ref="A460:E460"/>
    <mergeCell ref="A461:E461"/>
    <mergeCell ref="A462:E462"/>
    <mergeCell ref="A342:A343"/>
    <mergeCell ref="C342:C343"/>
    <mergeCell ref="D342:D343"/>
    <mergeCell ref="E342:E343"/>
  </mergeCells>
  <conditionalFormatting sqref="B4:B9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topLeftCell="A70" workbookViewId="0">
      <selection activeCell="A1" sqref="A1:G78"/>
    </sheetView>
  </sheetViews>
  <sheetFormatPr defaultColWidth="9.14285714285714" defaultRowHeight="15"/>
  <cols>
    <col min="1" max="1" width="9.14285714285714" style="1"/>
    <col min="2" max="2" width="23.7142857142857" style="1" customWidth="1"/>
    <col min="3" max="3" width="23.5714285714286" style="1" customWidth="1"/>
    <col min="4" max="4" width="9.14285714285714" style="1"/>
    <col min="5" max="5" width="28.2857142857143" style="1" customWidth="1"/>
    <col min="6" max="6" width="22.5714285714286" style="1" customWidth="1"/>
    <col min="7" max="16384" width="9.14285714285714" style="1"/>
  </cols>
  <sheetData>
    <row r="1" ht="32.25" spans="1:9">
      <c r="A1" s="2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4" t="s">
        <v>6</v>
      </c>
      <c r="G1" s="4" t="s">
        <v>7</v>
      </c>
      <c r="I1" s="19" t="s">
        <v>918</v>
      </c>
    </row>
    <row r="2" ht="16.5" spans="1:10">
      <c r="A2" s="5">
        <v>1</v>
      </c>
      <c r="B2" s="6">
        <v>1574611</v>
      </c>
      <c r="C2" s="6" t="s">
        <v>572</v>
      </c>
      <c r="D2" s="6">
        <v>5</v>
      </c>
      <c r="E2" s="6" t="s">
        <v>573</v>
      </c>
      <c r="F2" s="7">
        <v>6250</v>
      </c>
      <c r="G2" s="8"/>
      <c r="H2" s="1">
        <f>VLOOKUP(B2,[1]应付款管理!$A$1:$B$65536,2,0)</f>
        <v>6250</v>
      </c>
      <c r="I2" s="1">
        <f>F2-H2</f>
        <v>0</v>
      </c>
      <c r="J2" s="1" t="str">
        <f>$I$1&amp;B2</f>
        <v>，1574611</v>
      </c>
    </row>
    <row r="3" ht="16.5" spans="1:10">
      <c r="A3" s="5">
        <v>2</v>
      </c>
      <c r="B3" s="6">
        <v>1575440</v>
      </c>
      <c r="C3" s="6" t="s">
        <v>574</v>
      </c>
      <c r="D3" s="6">
        <v>1</v>
      </c>
      <c r="E3" s="6" t="s">
        <v>575</v>
      </c>
      <c r="F3" s="7">
        <v>1600</v>
      </c>
      <c r="G3" s="8"/>
      <c r="H3" s="1">
        <f>VLOOKUP(B3,[1]应付款管理!$A$1:$B$65536,2,0)</f>
        <v>1600</v>
      </c>
      <c r="I3" s="1">
        <f t="shared" ref="I3:I34" si="0">F3-H3</f>
        <v>0</v>
      </c>
      <c r="J3" s="1" t="str">
        <f t="shared" ref="J3:J34" si="1">$I$1&amp;B3</f>
        <v>，1575440</v>
      </c>
    </row>
    <row r="4" ht="16.5" spans="1:10">
      <c r="A4" s="5">
        <v>3</v>
      </c>
      <c r="B4" s="6">
        <v>1576085</v>
      </c>
      <c r="C4" s="6" t="s">
        <v>33</v>
      </c>
      <c r="D4" s="6">
        <v>2</v>
      </c>
      <c r="E4" s="6" t="s">
        <v>576</v>
      </c>
      <c r="F4" s="7">
        <v>2500</v>
      </c>
      <c r="G4" s="8"/>
      <c r="H4" s="1">
        <f>VLOOKUP(B4,[1]应付款管理!$A$1:$B$65536,2,0)</f>
        <v>2500</v>
      </c>
      <c r="I4" s="1">
        <f t="shared" si="0"/>
        <v>0</v>
      </c>
      <c r="J4" s="1" t="str">
        <f t="shared" si="1"/>
        <v>，1576085</v>
      </c>
    </row>
    <row r="5" ht="16.5" spans="1:10">
      <c r="A5" s="5">
        <v>4</v>
      </c>
      <c r="B5" s="6">
        <v>1576074</v>
      </c>
      <c r="C5" s="6" t="s">
        <v>577</v>
      </c>
      <c r="D5" s="6">
        <v>2</v>
      </c>
      <c r="E5" s="6" t="s">
        <v>578</v>
      </c>
      <c r="F5" s="7">
        <v>2500</v>
      </c>
      <c r="G5" s="8"/>
      <c r="H5" s="1">
        <f>VLOOKUP(B5,[1]应付款管理!$A$1:$B$65536,2,0)</f>
        <v>2500</v>
      </c>
      <c r="I5" s="1">
        <f t="shared" si="0"/>
        <v>0</v>
      </c>
      <c r="J5" s="1" t="str">
        <f t="shared" si="1"/>
        <v>，1576074</v>
      </c>
    </row>
    <row r="6" ht="48" spans="1:10">
      <c r="A6" s="5">
        <v>5</v>
      </c>
      <c r="B6" s="6">
        <v>1576217</v>
      </c>
      <c r="C6" s="6" t="s">
        <v>456</v>
      </c>
      <c r="D6" s="6">
        <v>1</v>
      </c>
      <c r="E6" s="6" t="s">
        <v>579</v>
      </c>
      <c r="F6" s="7">
        <v>3000</v>
      </c>
      <c r="G6" s="8"/>
      <c r="H6" s="1">
        <f>VLOOKUP(B6,[1]应付款管理!$A$1:$B$65536,2,0)</f>
        <v>3000</v>
      </c>
      <c r="I6" s="1">
        <f t="shared" si="0"/>
        <v>0</v>
      </c>
      <c r="J6" s="1" t="str">
        <f t="shared" si="1"/>
        <v>，1576217</v>
      </c>
    </row>
    <row r="7" ht="16.5" spans="1:10">
      <c r="A7" s="5">
        <v>6</v>
      </c>
      <c r="B7" s="6">
        <v>1577147</v>
      </c>
      <c r="C7" s="6" t="s">
        <v>580</v>
      </c>
      <c r="D7" s="6">
        <v>1</v>
      </c>
      <c r="E7" s="6" t="s">
        <v>575</v>
      </c>
      <c r="F7" s="7">
        <v>1600</v>
      </c>
      <c r="G7" s="8"/>
      <c r="H7" s="1">
        <f>VLOOKUP(B7,[1]应付款管理!$A$1:$B$65536,2,0)</f>
        <v>1600</v>
      </c>
      <c r="I7" s="1">
        <f t="shared" si="0"/>
        <v>0</v>
      </c>
      <c r="J7" s="1" t="str">
        <f t="shared" si="1"/>
        <v>，1577147</v>
      </c>
    </row>
    <row r="8" ht="16.5" spans="1:10">
      <c r="A8" s="5">
        <v>7</v>
      </c>
      <c r="B8" s="6">
        <v>1577401</v>
      </c>
      <c r="C8" s="6" t="s">
        <v>581</v>
      </c>
      <c r="D8" s="6">
        <v>1</v>
      </c>
      <c r="E8" s="6" t="s">
        <v>582</v>
      </c>
      <c r="F8" s="7">
        <v>1600</v>
      </c>
      <c r="G8" s="8"/>
      <c r="H8" s="1">
        <f>VLOOKUP(B8,[1]应付款管理!$A$1:$B$65536,2,0)</f>
        <v>1600</v>
      </c>
      <c r="I8" s="1">
        <f t="shared" si="0"/>
        <v>0</v>
      </c>
      <c r="J8" s="1" t="str">
        <f t="shared" si="1"/>
        <v>，1577401</v>
      </c>
    </row>
    <row r="9" ht="16.5" spans="1:10">
      <c r="A9" s="5">
        <v>8</v>
      </c>
      <c r="B9" s="6">
        <v>1577628</v>
      </c>
      <c r="C9" s="6" t="s">
        <v>583</v>
      </c>
      <c r="D9" s="6">
        <v>3</v>
      </c>
      <c r="E9" s="6" t="s">
        <v>584</v>
      </c>
      <c r="F9" s="7">
        <v>3750</v>
      </c>
      <c r="G9" s="8"/>
      <c r="H9" s="1">
        <f>VLOOKUP(B9,[1]应付款管理!$A$1:$B$65536,2,0)</f>
        <v>3750</v>
      </c>
      <c r="I9" s="1">
        <f t="shared" si="0"/>
        <v>0</v>
      </c>
      <c r="J9" s="1" t="str">
        <f t="shared" si="1"/>
        <v>，1577628</v>
      </c>
    </row>
    <row r="10" ht="16.5" spans="1:10">
      <c r="A10" s="5">
        <v>9</v>
      </c>
      <c r="B10" s="6">
        <v>1577804</v>
      </c>
      <c r="C10" s="6" t="s">
        <v>585</v>
      </c>
      <c r="D10" s="6">
        <v>2</v>
      </c>
      <c r="E10" s="6" t="s">
        <v>586</v>
      </c>
      <c r="F10" s="7">
        <v>2400</v>
      </c>
      <c r="G10" s="8"/>
      <c r="H10" s="1">
        <f>VLOOKUP(B10,[1]应付款管理!$A$1:$B$65536,2,0)</f>
        <v>2400</v>
      </c>
      <c r="I10" s="1">
        <f t="shared" si="0"/>
        <v>0</v>
      </c>
      <c r="J10" s="1" t="str">
        <f t="shared" si="1"/>
        <v>，1577804</v>
      </c>
    </row>
    <row r="11" ht="16.5" spans="1:10">
      <c r="A11" s="5">
        <v>10</v>
      </c>
      <c r="B11" s="6">
        <v>1578440</v>
      </c>
      <c r="C11" s="6" t="s">
        <v>587</v>
      </c>
      <c r="D11" s="6">
        <v>5</v>
      </c>
      <c r="E11" s="6" t="s">
        <v>588</v>
      </c>
      <c r="F11" s="7">
        <v>6250</v>
      </c>
      <c r="G11" s="8"/>
      <c r="H11" s="1">
        <f>VLOOKUP(B11,[1]应付款管理!$A$1:$B$65536,2,0)</f>
        <v>6250</v>
      </c>
      <c r="I11" s="1">
        <f t="shared" si="0"/>
        <v>0</v>
      </c>
      <c r="J11" s="1" t="str">
        <f t="shared" si="1"/>
        <v>，1578440</v>
      </c>
    </row>
    <row r="12" ht="32.25" spans="1:10">
      <c r="A12" s="5">
        <v>11</v>
      </c>
      <c r="B12" s="6">
        <v>1578755</v>
      </c>
      <c r="C12" s="6" t="s">
        <v>589</v>
      </c>
      <c r="D12" s="6">
        <v>2</v>
      </c>
      <c r="E12" s="6" t="s">
        <v>590</v>
      </c>
      <c r="F12" s="7">
        <v>4000</v>
      </c>
      <c r="G12" s="8"/>
      <c r="H12" s="1">
        <f>VLOOKUP(B12,[1]应付款管理!$A$1:$B$65536,2,0)</f>
        <v>4000</v>
      </c>
      <c r="I12" s="1">
        <f t="shared" si="0"/>
        <v>0</v>
      </c>
      <c r="J12" s="1" t="str">
        <f t="shared" si="1"/>
        <v>，1578755</v>
      </c>
    </row>
    <row r="13" ht="32.25" spans="1:10">
      <c r="A13" s="5">
        <v>12</v>
      </c>
      <c r="B13" s="6">
        <v>1578769</v>
      </c>
      <c r="C13" s="6" t="s">
        <v>591</v>
      </c>
      <c r="D13" s="6">
        <v>1</v>
      </c>
      <c r="E13" s="6" t="s">
        <v>592</v>
      </c>
      <c r="F13" s="7">
        <v>2000</v>
      </c>
      <c r="G13" s="8"/>
      <c r="H13" s="1">
        <f>VLOOKUP(B13,[1]应付款管理!$A$1:$B$65536,2,0)</f>
        <v>2000</v>
      </c>
      <c r="I13" s="1">
        <f t="shared" si="0"/>
        <v>0</v>
      </c>
      <c r="J13" s="1" t="str">
        <f t="shared" si="1"/>
        <v>，1578769</v>
      </c>
    </row>
    <row r="14" ht="48" spans="1:10">
      <c r="A14" s="5">
        <v>13</v>
      </c>
      <c r="B14" s="6">
        <v>1579040</v>
      </c>
      <c r="C14" s="6" t="s">
        <v>593</v>
      </c>
      <c r="D14" s="6">
        <v>4</v>
      </c>
      <c r="E14" s="6" t="s">
        <v>594</v>
      </c>
      <c r="F14" s="7">
        <v>4000</v>
      </c>
      <c r="G14" s="8"/>
      <c r="H14" s="1">
        <f>VLOOKUP(B14,[1]应付款管理!$A$1:$B$65536,2,0)</f>
        <v>4000</v>
      </c>
      <c r="I14" s="1">
        <f t="shared" si="0"/>
        <v>0</v>
      </c>
      <c r="J14" s="1" t="str">
        <f t="shared" si="1"/>
        <v>，1579040</v>
      </c>
    </row>
    <row r="15" ht="32.25" spans="1:10">
      <c r="A15" s="5">
        <v>14</v>
      </c>
      <c r="B15" s="6">
        <v>1580182</v>
      </c>
      <c r="C15" s="6" t="s">
        <v>595</v>
      </c>
      <c r="D15" s="6">
        <v>2</v>
      </c>
      <c r="E15" s="6" t="s">
        <v>596</v>
      </c>
      <c r="F15" s="7">
        <v>2000</v>
      </c>
      <c r="G15" s="8"/>
      <c r="H15" s="1">
        <f>VLOOKUP(B15,[1]应付款管理!$A$1:$B$65536,2,0)</f>
        <v>2000</v>
      </c>
      <c r="I15" s="1">
        <f t="shared" si="0"/>
        <v>0</v>
      </c>
      <c r="J15" s="1" t="str">
        <f t="shared" si="1"/>
        <v>，1580182</v>
      </c>
    </row>
    <row r="16" ht="32.25" spans="1:10">
      <c r="A16" s="5">
        <v>15</v>
      </c>
      <c r="B16" s="6">
        <v>1580134</v>
      </c>
      <c r="C16" s="6" t="s">
        <v>597</v>
      </c>
      <c r="D16" s="6">
        <v>4</v>
      </c>
      <c r="E16" s="6" t="s">
        <v>596</v>
      </c>
      <c r="F16" s="7">
        <v>5000</v>
      </c>
      <c r="G16" s="8"/>
      <c r="H16" s="1">
        <f>VLOOKUP(B16,[1]应付款管理!$A$1:$B$65536,2,0)</f>
        <v>5000</v>
      </c>
      <c r="I16" s="1">
        <f t="shared" si="0"/>
        <v>0</v>
      </c>
      <c r="J16" s="1" t="str">
        <f t="shared" si="1"/>
        <v>，1580134</v>
      </c>
    </row>
    <row r="17" ht="16.5" spans="1:10">
      <c r="A17" s="5">
        <v>16</v>
      </c>
      <c r="B17" s="6">
        <v>1581153</v>
      </c>
      <c r="C17" s="6" t="s">
        <v>598</v>
      </c>
      <c r="D17" s="6">
        <v>1</v>
      </c>
      <c r="E17" s="6" t="s">
        <v>599</v>
      </c>
      <c r="F17" s="7">
        <v>1000</v>
      </c>
      <c r="G17" s="8"/>
      <c r="H17" s="1">
        <f>VLOOKUP(B17,[1]应付款管理!$A$1:$B$65536,2,0)</f>
        <v>1000</v>
      </c>
      <c r="I17" s="1">
        <f t="shared" si="0"/>
        <v>0</v>
      </c>
      <c r="J17" s="1" t="str">
        <f t="shared" si="1"/>
        <v>，1581153</v>
      </c>
    </row>
    <row r="18" ht="16.5" spans="1:10">
      <c r="A18" s="5">
        <v>17</v>
      </c>
      <c r="B18" s="6">
        <v>1581216</v>
      </c>
      <c r="C18" s="6" t="s">
        <v>600</v>
      </c>
      <c r="D18" s="6">
        <v>2</v>
      </c>
      <c r="E18" s="6" t="s">
        <v>601</v>
      </c>
      <c r="F18" s="7">
        <v>2500</v>
      </c>
      <c r="G18" s="8"/>
      <c r="H18" s="1">
        <f>VLOOKUP(B18,[1]应付款管理!$A$1:$B$65536,2,0)</f>
        <v>2500</v>
      </c>
      <c r="I18" s="1">
        <f t="shared" si="0"/>
        <v>0</v>
      </c>
      <c r="J18" s="1" t="str">
        <f t="shared" si="1"/>
        <v>，1581216</v>
      </c>
    </row>
    <row r="19" ht="32.25" spans="1:10">
      <c r="A19" s="5">
        <v>18</v>
      </c>
      <c r="B19" s="6">
        <v>1581277</v>
      </c>
      <c r="C19" s="6" t="s">
        <v>602</v>
      </c>
      <c r="D19" s="6">
        <v>2</v>
      </c>
      <c r="E19" s="6" t="s">
        <v>603</v>
      </c>
      <c r="F19" s="7">
        <v>2800</v>
      </c>
      <c r="G19" s="8"/>
      <c r="H19" s="1">
        <f>VLOOKUP(B19,[1]应付款管理!$A$1:$B$65536,2,0)</f>
        <v>2800</v>
      </c>
      <c r="I19" s="1">
        <f t="shared" si="0"/>
        <v>0</v>
      </c>
      <c r="J19" s="1" t="str">
        <f t="shared" si="1"/>
        <v>，1581277</v>
      </c>
    </row>
    <row r="20" ht="16.5" spans="1:10">
      <c r="A20" s="5">
        <v>18</v>
      </c>
      <c r="B20" s="6">
        <v>1581796</v>
      </c>
      <c r="C20" s="6" t="s">
        <v>600</v>
      </c>
      <c r="D20" s="6">
        <v>2</v>
      </c>
      <c r="E20" s="6" t="s">
        <v>604</v>
      </c>
      <c r="F20" s="7">
        <v>2000</v>
      </c>
      <c r="G20" s="8"/>
      <c r="H20" s="1">
        <f>VLOOKUP(B20,[1]应付款管理!$A$1:$B$65536,2,0)</f>
        <v>2000</v>
      </c>
      <c r="I20" s="1">
        <f t="shared" si="0"/>
        <v>0</v>
      </c>
      <c r="J20" s="1" t="str">
        <f t="shared" si="1"/>
        <v>，1581796</v>
      </c>
    </row>
    <row r="21" ht="16.5" spans="1:10">
      <c r="A21" s="5">
        <v>19</v>
      </c>
      <c r="B21" s="6">
        <v>1581986</v>
      </c>
      <c r="C21" s="6" t="s">
        <v>605</v>
      </c>
      <c r="D21" s="6">
        <v>3</v>
      </c>
      <c r="E21" s="6" t="s">
        <v>606</v>
      </c>
      <c r="F21" s="7">
        <v>3750</v>
      </c>
      <c r="G21" s="8"/>
      <c r="H21" s="1">
        <f>VLOOKUP(B21,[1]应付款管理!$A$1:$B$65536,2,0)</f>
        <v>3750</v>
      </c>
      <c r="I21" s="1">
        <f t="shared" si="0"/>
        <v>0</v>
      </c>
      <c r="J21" s="1" t="str">
        <f t="shared" si="1"/>
        <v>，1581986</v>
      </c>
    </row>
    <row r="22" ht="16.5" spans="1:10">
      <c r="A22" s="5">
        <v>20</v>
      </c>
      <c r="B22" s="6">
        <v>1582033</v>
      </c>
      <c r="C22" s="6" t="s">
        <v>607</v>
      </c>
      <c r="D22" s="6">
        <v>2</v>
      </c>
      <c r="E22" s="6" t="s">
        <v>608</v>
      </c>
      <c r="F22" s="7">
        <v>2800</v>
      </c>
      <c r="G22" s="8"/>
      <c r="H22" s="1">
        <f>VLOOKUP(B22,[1]应付款管理!$A$1:$B$65536,2,0)</f>
        <v>2800</v>
      </c>
      <c r="I22" s="1">
        <f t="shared" si="0"/>
        <v>0</v>
      </c>
      <c r="J22" s="1" t="str">
        <f t="shared" si="1"/>
        <v>，1582033</v>
      </c>
    </row>
    <row r="23" ht="16.5" spans="1:10">
      <c r="A23" s="5">
        <v>21</v>
      </c>
      <c r="B23" s="6">
        <v>1582186</v>
      </c>
      <c r="C23" s="6" t="s">
        <v>591</v>
      </c>
      <c r="D23" s="6">
        <v>1</v>
      </c>
      <c r="E23" s="6" t="s">
        <v>609</v>
      </c>
      <c r="F23" s="7">
        <v>1200</v>
      </c>
      <c r="G23" s="8"/>
      <c r="H23" s="1">
        <f>VLOOKUP(B23,[1]应付款管理!$A$1:$B$65536,2,0)</f>
        <v>1200</v>
      </c>
      <c r="I23" s="1">
        <f t="shared" si="0"/>
        <v>0</v>
      </c>
      <c r="J23" s="1" t="str">
        <f t="shared" si="1"/>
        <v>，1582186</v>
      </c>
    </row>
    <row r="24" ht="16.5" spans="1:10">
      <c r="A24" s="5">
        <v>22</v>
      </c>
      <c r="B24" s="6">
        <v>1582432</v>
      </c>
      <c r="C24" s="6" t="s">
        <v>610</v>
      </c>
      <c r="D24" s="6">
        <v>4</v>
      </c>
      <c r="E24" s="6" t="s">
        <v>611</v>
      </c>
      <c r="F24" s="7">
        <v>5600</v>
      </c>
      <c r="G24" s="8"/>
      <c r="H24" s="1">
        <f>VLOOKUP(B24,[1]应付款管理!$A$1:$B$65536,2,0)</f>
        <v>5600</v>
      </c>
      <c r="I24" s="1">
        <f t="shared" si="0"/>
        <v>0</v>
      </c>
      <c r="J24" s="1" t="str">
        <f t="shared" si="1"/>
        <v>，1582432</v>
      </c>
    </row>
    <row r="25" ht="16.5" spans="1:10">
      <c r="A25" s="5">
        <v>23</v>
      </c>
      <c r="B25" s="6">
        <v>1583973</v>
      </c>
      <c r="C25" s="6" t="s">
        <v>612</v>
      </c>
      <c r="D25" s="6">
        <v>5</v>
      </c>
      <c r="E25" s="6" t="s">
        <v>613</v>
      </c>
      <c r="F25" s="7">
        <v>6250</v>
      </c>
      <c r="G25" s="8"/>
      <c r="H25" s="1">
        <f>VLOOKUP(B25,[1]应付款管理!$A$1:$B$65536,2,0)</f>
        <v>6250</v>
      </c>
      <c r="I25" s="1">
        <f t="shared" si="0"/>
        <v>0</v>
      </c>
      <c r="J25" s="1" t="str">
        <f t="shared" si="1"/>
        <v>，1583973</v>
      </c>
    </row>
    <row r="26" ht="16.5" spans="1:10">
      <c r="A26" s="5">
        <v>24</v>
      </c>
      <c r="B26" s="6">
        <v>1584677</v>
      </c>
      <c r="C26" s="6" t="s">
        <v>614</v>
      </c>
      <c r="D26" s="6">
        <v>4</v>
      </c>
      <c r="E26" s="6" t="s">
        <v>615</v>
      </c>
      <c r="F26" s="7">
        <v>5000</v>
      </c>
      <c r="G26" s="8"/>
      <c r="H26" s="1">
        <f>VLOOKUP(B26,[1]应付款管理!$A$1:$B$65536,2,0)</f>
        <v>5000</v>
      </c>
      <c r="I26" s="1">
        <f t="shared" si="0"/>
        <v>0</v>
      </c>
      <c r="J26" s="1" t="str">
        <f t="shared" si="1"/>
        <v>，1584677</v>
      </c>
    </row>
    <row r="27" ht="16.5" spans="1:10">
      <c r="A27" s="5">
        <v>25</v>
      </c>
      <c r="B27" s="6">
        <v>1585085</v>
      </c>
      <c r="C27" s="6" t="s">
        <v>616</v>
      </c>
      <c r="D27" s="6">
        <v>1</v>
      </c>
      <c r="E27" s="6" t="s">
        <v>617</v>
      </c>
      <c r="F27" s="7">
        <v>1200</v>
      </c>
      <c r="G27" s="8"/>
      <c r="H27" s="1">
        <f>VLOOKUP(B27,[1]应付款管理!$A$1:$B$65536,2,0)</f>
        <v>1200</v>
      </c>
      <c r="I27" s="1">
        <f t="shared" si="0"/>
        <v>0</v>
      </c>
      <c r="J27" s="1" t="str">
        <f t="shared" si="1"/>
        <v>，1585085</v>
      </c>
    </row>
    <row r="28" ht="16.5" spans="1:10">
      <c r="A28" s="5">
        <v>26</v>
      </c>
      <c r="B28" s="6">
        <v>1585812</v>
      </c>
      <c r="C28" s="6" t="s">
        <v>618</v>
      </c>
      <c r="D28" s="6">
        <v>4</v>
      </c>
      <c r="E28" s="6" t="s">
        <v>619</v>
      </c>
      <c r="F28" s="7">
        <v>5000</v>
      </c>
      <c r="G28" s="8"/>
      <c r="H28" s="1">
        <f>VLOOKUP(B28,[1]应付款管理!$A$1:$B$65536,2,0)</f>
        <v>5000</v>
      </c>
      <c r="I28" s="1">
        <f t="shared" si="0"/>
        <v>0</v>
      </c>
      <c r="J28" s="1" t="str">
        <f t="shared" si="1"/>
        <v>，1585812</v>
      </c>
    </row>
    <row r="29" ht="16.5" spans="1:10">
      <c r="A29" s="5">
        <v>27</v>
      </c>
      <c r="B29" s="6">
        <v>1586145</v>
      </c>
      <c r="C29" s="6" t="s">
        <v>620</v>
      </c>
      <c r="D29" s="6">
        <v>3</v>
      </c>
      <c r="E29" s="6" t="s">
        <v>621</v>
      </c>
      <c r="F29" s="7">
        <v>3750</v>
      </c>
      <c r="G29" s="8"/>
      <c r="H29" s="1">
        <f>VLOOKUP(B29,[1]应付款管理!$A$1:$B$65536,2,0)</f>
        <v>3750</v>
      </c>
      <c r="I29" s="1">
        <f t="shared" si="0"/>
        <v>0</v>
      </c>
      <c r="J29" s="1" t="str">
        <f t="shared" si="1"/>
        <v>，1586145</v>
      </c>
    </row>
    <row r="30" ht="16.5" spans="1:10">
      <c r="A30" s="5">
        <v>28</v>
      </c>
      <c r="B30" s="6">
        <v>1586157</v>
      </c>
      <c r="C30" s="6" t="s">
        <v>620</v>
      </c>
      <c r="D30" s="6">
        <v>3</v>
      </c>
      <c r="E30" s="6" t="s">
        <v>622</v>
      </c>
      <c r="F30" s="7">
        <v>3750</v>
      </c>
      <c r="G30" s="8"/>
      <c r="H30" s="1">
        <f>VLOOKUP(B30,[1]应付款管理!$A$1:$B$65536,2,0)</f>
        <v>3750</v>
      </c>
      <c r="I30" s="1">
        <f t="shared" si="0"/>
        <v>0</v>
      </c>
      <c r="J30" s="1" t="str">
        <f t="shared" si="1"/>
        <v>，1586157</v>
      </c>
    </row>
    <row r="31" ht="16.5" spans="1:10">
      <c r="A31" s="5">
        <v>29</v>
      </c>
      <c r="B31" s="6">
        <v>1586041</v>
      </c>
      <c r="C31" s="6" t="s">
        <v>605</v>
      </c>
      <c r="D31" s="6">
        <v>3</v>
      </c>
      <c r="E31" s="6" t="s">
        <v>623</v>
      </c>
      <c r="F31" s="7">
        <v>3000</v>
      </c>
      <c r="G31" s="8"/>
      <c r="H31" s="1">
        <f>VLOOKUP(B31,[1]应付款管理!$A$1:$B$65536,2,0)</f>
        <v>3000</v>
      </c>
      <c r="I31" s="1">
        <f t="shared" si="0"/>
        <v>0</v>
      </c>
      <c r="J31" s="1" t="str">
        <f t="shared" si="1"/>
        <v>，1586041</v>
      </c>
    </row>
    <row r="32" ht="16.5" spans="1:10">
      <c r="A32" s="5">
        <v>30</v>
      </c>
      <c r="B32" s="6">
        <v>1586115</v>
      </c>
      <c r="C32" s="6" t="s">
        <v>303</v>
      </c>
      <c r="D32" s="6">
        <v>3</v>
      </c>
      <c r="E32" s="6" t="s">
        <v>624</v>
      </c>
      <c r="F32" s="7">
        <v>3000</v>
      </c>
      <c r="G32" s="8"/>
      <c r="H32" s="1">
        <f>VLOOKUP(B32,[1]应付款管理!$A$1:$B$65536,2,0)</f>
        <v>3000</v>
      </c>
      <c r="I32" s="1">
        <f t="shared" si="0"/>
        <v>0</v>
      </c>
      <c r="J32" s="1" t="str">
        <f t="shared" si="1"/>
        <v>，1586115</v>
      </c>
    </row>
    <row r="33" ht="16.5" spans="1:10">
      <c r="A33" s="5">
        <v>31</v>
      </c>
      <c r="B33" s="6">
        <v>1586100</v>
      </c>
      <c r="C33" s="6" t="s">
        <v>303</v>
      </c>
      <c r="D33" s="6">
        <v>3</v>
      </c>
      <c r="E33" s="6" t="s">
        <v>624</v>
      </c>
      <c r="F33" s="7">
        <v>3000</v>
      </c>
      <c r="G33" s="8"/>
      <c r="H33" s="1">
        <f>VLOOKUP(B33,[1]应付款管理!$A$1:$B$65536,2,0)</f>
        <v>3000</v>
      </c>
      <c r="I33" s="1">
        <f t="shared" si="0"/>
        <v>0</v>
      </c>
      <c r="J33" s="1" t="str">
        <f t="shared" si="1"/>
        <v>，1586100</v>
      </c>
    </row>
    <row r="34" ht="16.5" spans="1:10">
      <c r="A34" s="5">
        <v>32</v>
      </c>
      <c r="B34" s="6">
        <v>1586112</v>
      </c>
      <c r="C34" s="6" t="s">
        <v>303</v>
      </c>
      <c r="D34" s="6">
        <v>3</v>
      </c>
      <c r="E34" s="6" t="s">
        <v>624</v>
      </c>
      <c r="F34" s="7">
        <v>3000</v>
      </c>
      <c r="G34" s="8"/>
      <c r="H34" s="1">
        <f>VLOOKUP(B34,[1]应付款管理!$A$1:$B$65536,2,0)</f>
        <v>3000</v>
      </c>
      <c r="I34" s="1">
        <f t="shared" si="0"/>
        <v>0</v>
      </c>
      <c r="J34" s="1" t="str">
        <f t="shared" si="1"/>
        <v>，1586112</v>
      </c>
    </row>
    <row r="35" ht="16.5" spans="1:10">
      <c r="A35" s="5">
        <v>33</v>
      </c>
      <c r="B35" s="6">
        <v>1586111</v>
      </c>
      <c r="C35" s="6" t="s">
        <v>303</v>
      </c>
      <c r="D35" s="6">
        <v>3</v>
      </c>
      <c r="E35" s="6" t="s">
        <v>624</v>
      </c>
      <c r="F35" s="7">
        <v>3000</v>
      </c>
      <c r="G35" s="8"/>
      <c r="H35" s="1">
        <f>VLOOKUP(B35,[1]应付款管理!$A$1:$B$65536,2,0)</f>
        <v>3000</v>
      </c>
      <c r="I35" s="1">
        <f t="shared" ref="I35:I73" si="2">F35-H35</f>
        <v>0</v>
      </c>
      <c r="J35" s="1" t="str">
        <f t="shared" ref="J35:J66" si="3">$I$1&amp;B35</f>
        <v>，1586111</v>
      </c>
    </row>
    <row r="36" ht="16.5" spans="1:10">
      <c r="A36" s="5">
        <v>34</v>
      </c>
      <c r="B36" s="6">
        <v>1586347</v>
      </c>
      <c r="C36" s="6" t="s">
        <v>625</v>
      </c>
      <c r="D36" s="6">
        <v>1</v>
      </c>
      <c r="E36" s="6" t="s">
        <v>626</v>
      </c>
      <c r="F36" s="7">
        <v>1200</v>
      </c>
      <c r="G36" s="8"/>
      <c r="H36" s="1">
        <f>VLOOKUP(B36,[1]应付款管理!$A$1:$B$65536,2,0)</f>
        <v>1200</v>
      </c>
      <c r="I36" s="1">
        <f t="shared" si="2"/>
        <v>0</v>
      </c>
      <c r="J36" s="1" t="str">
        <f t="shared" si="3"/>
        <v>，1586347</v>
      </c>
    </row>
    <row r="37" ht="32.25" spans="1:10">
      <c r="A37" s="5">
        <v>35</v>
      </c>
      <c r="B37" s="6">
        <v>1586796</v>
      </c>
      <c r="C37" s="6" t="s">
        <v>627</v>
      </c>
      <c r="D37" s="6">
        <v>2</v>
      </c>
      <c r="E37" s="6" t="s">
        <v>596</v>
      </c>
      <c r="F37" s="7">
        <v>5000</v>
      </c>
      <c r="G37" s="8"/>
      <c r="H37" s="1">
        <f>VLOOKUP(B37,[1]应付款管理!$A$1:$B$65536,2,0)</f>
        <v>5000</v>
      </c>
      <c r="I37" s="1">
        <f t="shared" si="2"/>
        <v>0</v>
      </c>
      <c r="J37" s="1" t="str">
        <f t="shared" si="3"/>
        <v>，1586796</v>
      </c>
    </row>
    <row r="38" ht="16.5" spans="1:10">
      <c r="A38" s="5">
        <v>36</v>
      </c>
      <c r="B38" s="6">
        <v>1586882</v>
      </c>
      <c r="C38" s="6" t="s">
        <v>628</v>
      </c>
      <c r="D38" s="6">
        <v>6</v>
      </c>
      <c r="E38" s="6" t="s">
        <v>629</v>
      </c>
      <c r="F38" s="7">
        <v>6000</v>
      </c>
      <c r="G38" s="8"/>
      <c r="H38" s="1">
        <f>VLOOKUP(B38,[1]应付款管理!$A$1:$B$65536,2,0)</f>
        <v>6000</v>
      </c>
      <c r="I38" s="1">
        <f t="shared" si="2"/>
        <v>0</v>
      </c>
      <c r="J38" s="1" t="str">
        <f t="shared" si="3"/>
        <v>，1586882</v>
      </c>
    </row>
    <row r="39" ht="16.5" spans="1:10">
      <c r="A39" s="5">
        <v>37</v>
      </c>
      <c r="B39" s="6">
        <v>1587325</v>
      </c>
      <c r="C39" s="6" t="s">
        <v>630</v>
      </c>
      <c r="D39" s="6">
        <v>3</v>
      </c>
      <c r="E39" s="6" t="s">
        <v>631</v>
      </c>
      <c r="F39" s="7">
        <v>3000</v>
      </c>
      <c r="G39" s="8"/>
      <c r="H39" s="1">
        <f>VLOOKUP(B39,[1]应付款管理!$A$1:$B$65536,2,0)</f>
        <v>3000</v>
      </c>
      <c r="I39" s="1">
        <f t="shared" si="2"/>
        <v>0</v>
      </c>
      <c r="J39" s="1" t="str">
        <f t="shared" si="3"/>
        <v>，1587325</v>
      </c>
    </row>
    <row r="40" ht="16.5" spans="1:10">
      <c r="A40" s="5">
        <v>38</v>
      </c>
      <c r="B40" s="6">
        <v>1587773</v>
      </c>
      <c r="C40" s="6" t="s">
        <v>632</v>
      </c>
      <c r="D40" s="6">
        <v>4</v>
      </c>
      <c r="E40" s="6" t="s">
        <v>633</v>
      </c>
      <c r="F40" s="7">
        <v>4000</v>
      </c>
      <c r="G40" s="8"/>
      <c r="H40" s="1">
        <f>VLOOKUP(B40,[1]应付款管理!$A$1:$B$65536,2,0)</f>
        <v>4000</v>
      </c>
      <c r="I40" s="1">
        <f t="shared" si="2"/>
        <v>0</v>
      </c>
      <c r="J40" s="1" t="str">
        <f t="shared" si="3"/>
        <v>，1587773</v>
      </c>
    </row>
    <row r="41" ht="16.5" spans="1:10">
      <c r="A41" s="5">
        <v>39</v>
      </c>
      <c r="B41" s="6">
        <v>1587941</v>
      </c>
      <c r="C41" s="6" t="s">
        <v>634</v>
      </c>
      <c r="D41" s="6">
        <v>4</v>
      </c>
      <c r="E41" s="6" t="s">
        <v>635</v>
      </c>
      <c r="F41" s="7">
        <v>4000</v>
      </c>
      <c r="G41" s="8"/>
      <c r="H41" s="1">
        <f>VLOOKUP(B41,[1]应付款管理!$A$1:$B$65536,2,0)</f>
        <v>4000</v>
      </c>
      <c r="I41" s="1">
        <f t="shared" si="2"/>
        <v>0</v>
      </c>
      <c r="J41" s="1" t="str">
        <f t="shared" si="3"/>
        <v>，1587941</v>
      </c>
    </row>
    <row r="42" ht="16.5" spans="1:10">
      <c r="A42" s="5">
        <v>40</v>
      </c>
      <c r="B42" s="6">
        <v>1588160</v>
      </c>
      <c r="C42" s="6" t="s">
        <v>636</v>
      </c>
      <c r="D42" s="6">
        <v>5</v>
      </c>
      <c r="E42" s="6" t="s">
        <v>637</v>
      </c>
      <c r="F42" s="7">
        <v>6250</v>
      </c>
      <c r="G42" s="8"/>
      <c r="H42" s="1">
        <f>VLOOKUP(B42,[1]应付款管理!$A$1:$B$65536,2,0)</f>
        <v>6250</v>
      </c>
      <c r="I42" s="1">
        <f t="shared" si="2"/>
        <v>0</v>
      </c>
      <c r="J42" s="1" t="str">
        <f t="shared" si="3"/>
        <v>，1588160</v>
      </c>
    </row>
    <row r="43" ht="48" spans="1:10">
      <c r="A43" s="5">
        <v>41</v>
      </c>
      <c r="B43" s="6">
        <v>1588616</v>
      </c>
      <c r="C43" s="6" t="s">
        <v>638</v>
      </c>
      <c r="D43" s="6">
        <v>6</v>
      </c>
      <c r="E43" s="6" t="s">
        <v>639</v>
      </c>
      <c r="F43" s="7">
        <v>6000</v>
      </c>
      <c r="G43" s="8"/>
      <c r="H43" s="1">
        <f>VLOOKUP(B43,[1]应付款管理!$A$1:$B$65536,2,0)</f>
        <v>6000</v>
      </c>
      <c r="I43" s="1">
        <f t="shared" si="2"/>
        <v>0</v>
      </c>
      <c r="J43" s="1" t="str">
        <f t="shared" si="3"/>
        <v>，1588616</v>
      </c>
    </row>
    <row r="44" ht="16.5" spans="1:10">
      <c r="A44" s="5">
        <v>42</v>
      </c>
      <c r="B44" s="6">
        <v>1589223</v>
      </c>
      <c r="C44" s="6" t="s">
        <v>630</v>
      </c>
      <c r="D44" s="6">
        <v>3</v>
      </c>
      <c r="E44" s="6" t="s">
        <v>631</v>
      </c>
      <c r="F44" s="7">
        <v>3750</v>
      </c>
      <c r="G44" s="8"/>
      <c r="H44" s="1">
        <f>VLOOKUP(B44,[1]应付款管理!$A$1:$B$65536,2,0)</f>
        <v>3750</v>
      </c>
      <c r="I44" s="1">
        <f t="shared" si="2"/>
        <v>0</v>
      </c>
      <c r="J44" s="1" t="str">
        <f t="shared" si="3"/>
        <v>，1589223</v>
      </c>
    </row>
    <row r="45" ht="16.5" spans="1:10">
      <c r="A45" s="5">
        <v>43</v>
      </c>
      <c r="B45" s="6">
        <v>1588975</v>
      </c>
      <c r="C45" s="6" t="s">
        <v>516</v>
      </c>
      <c r="D45" s="6">
        <v>2</v>
      </c>
      <c r="E45" s="6" t="s">
        <v>640</v>
      </c>
      <c r="F45" s="7">
        <v>2000</v>
      </c>
      <c r="G45" s="8"/>
      <c r="H45" s="1">
        <f>VLOOKUP(B45,[1]应付款管理!$A$1:$B$65536,2,0)</f>
        <v>2000</v>
      </c>
      <c r="I45" s="1">
        <f t="shared" si="2"/>
        <v>0</v>
      </c>
      <c r="J45" s="1" t="str">
        <f t="shared" si="3"/>
        <v>，1588975</v>
      </c>
    </row>
    <row r="46" ht="16.5" spans="1:10">
      <c r="A46" s="5">
        <v>44</v>
      </c>
      <c r="B46" s="6">
        <v>1589791</v>
      </c>
      <c r="C46" s="6" t="s">
        <v>393</v>
      </c>
      <c r="D46" s="6">
        <v>3</v>
      </c>
      <c r="E46" s="6" t="s">
        <v>641</v>
      </c>
      <c r="F46" s="7">
        <v>3000</v>
      </c>
      <c r="G46" s="8"/>
      <c r="H46" s="1">
        <f>VLOOKUP(B46,[1]应付款管理!$A$1:$B$65536,2,0)</f>
        <v>3000</v>
      </c>
      <c r="I46" s="1">
        <f t="shared" si="2"/>
        <v>0</v>
      </c>
      <c r="J46" s="1" t="str">
        <f t="shared" si="3"/>
        <v>，1589791</v>
      </c>
    </row>
    <row r="47" ht="32.25" spans="1:10">
      <c r="A47" s="5">
        <v>45</v>
      </c>
      <c r="B47" s="6">
        <v>1589823</v>
      </c>
      <c r="C47" s="6" t="s">
        <v>642</v>
      </c>
      <c r="D47" s="6">
        <v>2</v>
      </c>
      <c r="E47" s="6" t="s">
        <v>643</v>
      </c>
      <c r="F47" s="7">
        <v>2500</v>
      </c>
      <c r="G47" s="9"/>
      <c r="H47" s="1">
        <f>VLOOKUP(B47,[1]应付款管理!$A$1:$B$65536,2,0)</f>
        <v>2500</v>
      </c>
      <c r="I47" s="1">
        <f t="shared" si="2"/>
        <v>0</v>
      </c>
      <c r="J47" s="1" t="str">
        <f t="shared" si="3"/>
        <v>，1589823</v>
      </c>
    </row>
    <row r="48" ht="32.25" spans="1:10">
      <c r="A48" s="10">
        <v>46</v>
      </c>
      <c r="B48" s="11">
        <v>1589821</v>
      </c>
      <c r="C48" s="12" t="s">
        <v>642</v>
      </c>
      <c r="D48" s="13">
        <v>2</v>
      </c>
      <c r="E48" s="12" t="s">
        <v>644</v>
      </c>
      <c r="F48" s="14">
        <v>2500</v>
      </c>
      <c r="G48" s="15"/>
      <c r="H48" s="1">
        <f>VLOOKUP(B48,[1]应付款管理!$A$1:$B$65536,2,0)</f>
        <v>2500</v>
      </c>
      <c r="I48" s="1">
        <f t="shared" si="2"/>
        <v>0</v>
      </c>
      <c r="J48" s="1" t="str">
        <f t="shared" si="3"/>
        <v>，1589821</v>
      </c>
    </row>
    <row r="49" ht="16.5" spans="1:10">
      <c r="A49" s="5">
        <v>47</v>
      </c>
      <c r="B49" s="16">
        <v>1591371</v>
      </c>
      <c r="C49" s="6" t="s">
        <v>645</v>
      </c>
      <c r="D49" s="17">
        <v>1</v>
      </c>
      <c r="E49" s="6" t="s">
        <v>646</v>
      </c>
      <c r="F49" s="7">
        <v>1000</v>
      </c>
      <c r="G49" s="8"/>
      <c r="H49" s="1">
        <f>VLOOKUP(B49,[1]应付款管理!$A$1:$B$65536,2,0)</f>
        <v>1000</v>
      </c>
      <c r="I49" s="1">
        <f t="shared" si="2"/>
        <v>0</v>
      </c>
      <c r="J49" s="1" t="str">
        <f t="shared" si="3"/>
        <v>，1591371</v>
      </c>
    </row>
    <row r="50" ht="16.5" spans="1:10">
      <c r="A50" s="5">
        <v>48</v>
      </c>
      <c r="B50" s="16">
        <v>1591903</v>
      </c>
      <c r="C50" s="6" t="s">
        <v>647</v>
      </c>
      <c r="D50" s="17">
        <v>2</v>
      </c>
      <c r="E50" s="6" t="s">
        <v>648</v>
      </c>
      <c r="F50" s="7">
        <v>2000</v>
      </c>
      <c r="G50" s="8"/>
      <c r="H50" s="1">
        <f>VLOOKUP(B50,[1]应付款管理!$A$1:$B$65536,2,0)</f>
        <v>2000</v>
      </c>
      <c r="I50" s="1">
        <f t="shared" si="2"/>
        <v>0</v>
      </c>
      <c r="J50" s="1" t="str">
        <f t="shared" si="3"/>
        <v>，1591903</v>
      </c>
    </row>
    <row r="51" ht="16.5" spans="1:10">
      <c r="A51" s="5">
        <v>49</v>
      </c>
      <c r="B51" s="16">
        <v>1593162</v>
      </c>
      <c r="C51" s="6" t="s">
        <v>557</v>
      </c>
      <c r="D51" s="17">
        <v>2</v>
      </c>
      <c r="E51" s="6" t="s">
        <v>649</v>
      </c>
      <c r="F51" s="7">
        <v>2500</v>
      </c>
      <c r="G51" s="8"/>
      <c r="H51" s="1">
        <f>VLOOKUP(B51,[1]应付款管理!$A$1:$B$65536,2,0)</f>
        <v>2500</v>
      </c>
      <c r="I51" s="1">
        <f t="shared" si="2"/>
        <v>0</v>
      </c>
      <c r="J51" s="1" t="str">
        <f t="shared" si="3"/>
        <v>，1593162</v>
      </c>
    </row>
    <row r="52" ht="16.5" spans="1:10">
      <c r="A52" s="5">
        <v>50</v>
      </c>
      <c r="B52" s="16">
        <v>1593158</v>
      </c>
      <c r="C52" s="6" t="s">
        <v>557</v>
      </c>
      <c r="D52" s="17">
        <v>2</v>
      </c>
      <c r="E52" s="6" t="s">
        <v>650</v>
      </c>
      <c r="F52" s="7">
        <v>2500</v>
      </c>
      <c r="G52" s="8"/>
      <c r="H52" s="1">
        <f>VLOOKUP(B52,[1]应付款管理!$A$1:$B$65536,2,0)</f>
        <v>2500</v>
      </c>
      <c r="I52" s="1">
        <f t="shared" si="2"/>
        <v>0</v>
      </c>
      <c r="J52" s="1" t="str">
        <f t="shared" si="3"/>
        <v>，1593158</v>
      </c>
    </row>
    <row r="53" ht="16.5" spans="1:10">
      <c r="A53" s="5">
        <v>51</v>
      </c>
      <c r="B53" s="16">
        <v>1593297</v>
      </c>
      <c r="C53" s="6" t="s">
        <v>651</v>
      </c>
      <c r="D53" s="17">
        <v>4</v>
      </c>
      <c r="E53" s="6" t="s">
        <v>652</v>
      </c>
      <c r="F53" s="7">
        <v>4000</v>
      </c>
      <c r="G53" s="8"/>
      <c r="H53" s="1">
        <f>VLOOKUP(B53,[1]应付款管理!$A$1:$B$65536,2,0)</f>
        <v>4000</v>
      </c>
      <c r="I53" s="1">
        <f t="shared" si="2"/>
        <v>0</v>
      </c>
      <c r="J53" s="1" t="str">
        <f t="shared" si="3"/>
        <v>，1593297</v>
      </c>
    </row>
    <row r="54" ht="16.5" spans="1:10">
      <c r="A54" s="5">
        <v>52</v>
      </c>
      <c r="B54" s="16">
        <v>1593845</v>
      </c>
      <c r="C54" s="6" t="s">
        <v>653</v>
      </c>
      <c r="D54" s="17">
        <v>1</v>
      </c>
      <c r="E54" s="6" t="s">
        <v>654</v>
      </c>
      <c r="F54" s="7">
        <v>1000</v>
      </c>
      <c r="G54" s="8"/>
      <c r="H54" s="1">
        <f>VLOOKUP(B54,[1]应付款管理!$A$1:$B$65536,2,0)</f>
        <v>1000</v>
      </c>
      <c r="I54" s="1">
        <f t="shared" si="2"/>
        <v>0</v>
      </c>
      <c r="J54" s="1" t="str">
        <f t="shared" si="3"/>
        <v>，1593845</v>
      </c>
    </row>
    <row r="55" ht="48" spans="1:10">
      <c r="A55" s="5">
        <v>53</v>
      </c>
      <c r="B55" s="16">
        <v>1594301</v>
      </c>
      <c r="C55" s="6" t="s">
        <v>655</v>
      </c>
      <c r="D55" s="17">
        <v>6</v>
      </c>
      <c r="E55" s="6" t="s">
        <v>656</v>
      </c>
      <c r="F55" s="7">
        <v>6000</v>
      </c>
      <c r="G55" s="8"/>
      <c r="H55" s="1">
        <f>VLOOKUP(B55,[1]应付款管理!$A$1:$B$65536,2,0)</f>
        <v>6000</v>
      </c>
      <c r="I55" s="1">
        <f t="shared" si="2"/>
        <v>0</v>
      </c>
      <c r="J55" s="1" t="str">
        <f t="shared" si="3"/>
        <v>，1594301</v>
      </c>
    </row>
    <row r="56" ht="16.5" spans="1:10">
      <c r="A56" s="5">
        <v>54</v>
      </c>
      <c r="B56" s="16">
        <v>1594606</v>
      </c>
      <c r="C56" s="6" t="s">
        <v>657</v>
      </c>
      <c r="D56" s="17">
        <v>2</v>
      </c>
      <c r="E56" s="6" t="s">
        <v>658</v>
      </c>
      <c r="F56" s="7">
        <v>2000</v>
      </c>
      <c r="G56" s="8"/>
      <c r="H56" s="1">
        <f>VLOOKUP(B56,[1]应付款管理!$A$1:$B$65536,2,0)</f>
        <v>2000</v>
      </c>
      <c r="I56" s="1">
        <f t="shared" si="2"/>
        <v>0</v>
      </c>
      <c r="J56" s="1" t="str">
        <f t="shared" si="3"/>
        <v>，1594606</v>
      </c>
    </row>
    <row r="57" ht="16.5" spans="1:10">
      <c r="A57" s="5">
        <v>55</v>
      </c>
      <c r="B57" s="16">
        <v>1594626</v>
      </c>
      <c r="C57" s="6" t="s">
        <v>659</v>
      </c>
      <c r="D57" s="17">
        <v>2</v>
      </c>
      <c r="E57" s="6" t="s">
        <v>660</v>
      </c>
      <c r="F57" s="7">
        <v>2500</v>
      </c>
      <c r="G57" s="8"/>
      <c r="H57" s="1">
        <f>VLOOKUP(B57,[1]应付款管理!$A$1:$B$65536,2,0)</f>
        <v>2500</v>
      </c>
      <c r="I57" s="1">
        <f t="shared" si="2"/>
        <v>0</v>
      </c>
      <c r="J57" s="1" t="str">
        <f t="shared" si="3"/>
        <v>，1594626</v>
      </c>
    </row>
    <row r="58" ht="16.5" spans="1:10">
      <c r="A58" s="5">
        <v>56</v>
      </c>
      <c r="B58" s="16">
        <v>1594766</v>
      </c>
      <c r="C58" s="6" t="s">
        <v>661</v>
      </c>
      <c r="D58" s="17">
        <v>1</v>
      </c>
      <c r="E58" s="6" t="s">
        <v>662</v>
      </c>
      <c r="F58" s="7">
        <v>1000</v>
      </c>
      <c r="G58" s="8"/>
      <c r="H58" s="1">
        <f>VLOOKUP(B58,[1]应付款管理!$A$1:$B$65536,2,0)</f>
        <v>1000</v>
      </c>
      <c r="I58" s="1">
        <f t="shared" si="2"/>
        <v>0</v>
      </c>
      <c r="J58" s="1" t="str">
        <f t="shared" si="3"/>
        <v>，1594766</v>
      </c>
    </row>
    <row r="59" ht="16.5" spans="1:10">
      <c r="A59" s="5">
        <v>57</v>
      </c>
      <c r="B59" s="16">
        <v>1594839</v>
      </c>
      <c r="C59" s="6" t="s">
        <v>663</v>
      </c>
      <c r="D59" s="17">
        <v>2</v>
      </c>
      <c r="E59" s="6" t="s">
        <v>664</v>
      </c>
      <c r="F59" s="7">
        <v>2000</v>
      </c>
      <c r="G59" s="8"/>
      <c r="H59" s="1">
        <f>VLOOKUP(B59,[1]应付款管理!$A$1:$B$65536,2,0)</f>
        <v>2000</v>
      </c>
      <c r="I59" s="1">
        <f t="shared" si="2"/>
        <v>0</v>
      </c>
      <c r="J59" s="1" t="str">
        <f t="shared" si="3"/>
        <v>，1594839</v>
      </c>
    </row>
    <row r="60" ht="16.5" spans="1:10">
      <c r="A60" s="5">
        <v>58</v>
      </c>
      <c r="B60" s="16">
        <v>1595995</v>
      </c>
      <c r="C60" s="6" t="s">
        <v>665</v>
      </c>
      <c r="D60" s="17">
        <v>1</v>
      </c>
      <c r="E60" s="6" t="s">
        <v>666</v>
      </c>
      <c r="F60" s="7">
        <v>1000</v>
      </c>
      <c r="G60" s="8"/>
      <c r="H60" s="1">
        <f>VLOOKUP(B60,[1]应付款管理!$A$1:$B$65536,2,0)</f>
        <v>1000</v>
      </c>
      <c r="I60" s="1">
        <f t="shared" si="2"/>
        <v>0</v>
      </c>
      <c r="J60" s="1" t="str">
        <f t="shared" si="3"/>
        <v>，1595995</v>
      </c>
    </row>
    <row r="61" ht="16.5" spans="1:10">
      <c r="A61" s="5">
        <v>59</v>
      </c>
      <c r="B61" s="16">
        <v>1596230</v>
      </c>
      <c r="C61" s="6" t="s">
        <v>667</v>
      </c>
      <c r="D61" s="17">
        <v>2</v>
      </c>
      <c r="E61" s="6" t="s">
        <v>668</v>
      </c>
      <c r="F61" s="7">
        <v>2400</v>
      </c>
      <c r="G61" s="8"/>
      <c r="H61" s="1">
        <f>VLOOKUP(B61,[1]应付款管理!$A$1:$B$65536,2,0)</f>
        <v>2400</v>
      </c>
      <c r="I61" s="1">
        <f t="shared" si="2"/>
        <v>0</v>
      </c>
      <c r="J61" s="1" t="str">
        <f t="shared" si="3"/>
        <v>，1596230</v>
      </c>
    </row>
    <row r="62" ht="36.75" spans="1:10">
      <c r="A62" s="5">
        <v>60</v>
      </c>
      <c r="B62" s="16">
        <v>1596431</v>
      </c>
      <c r="C62" s="6" t="s">
        <v>669</v>
      </c>
      <c r="D62" s="17">
        <v>6</v>
      </c>
      <c r="E62" s="18" t="s">
        <v>670</v>
      </c>
      <c r="F62" s="7">
        <v>7500</v>
      </c>
      <c r="G62" s="8"/>
      <c r="H62" s="1">
        <f>VLOOKUP(B62,[1]应付款管理!$A$1:$B$65536,2,0)</f>
        <v>7500</v>
      </c>
      <c r="I62" s="1">
        <f t="shared" si="2"/>
        <v>0</v>
      </c>
      <c r="J62" s="1" t="str">
        <f t="shared" si="3"/>
        <v>，1596431</v>
      </c>
    </row>
    <row r="63" ht="16.5" spans="1:10">
      <c r="A63" s="5">
        <v>61</v>
      </c>
      <c r="B63" s="16">
        <v>1596484</v>
      </c>
      <c r="C63" s="6" t="s">
        <v>671</v>
      </c>
      <c r="D63" s="17">
        <v>2</v>
      </c>
      <c r="E63" s="6" t="s">
        <v>672</v>
      </c>
      <c r="F63" s="7">
        <v>2000</v>
      </c>
      <c r="G63" s="8"/>
      <c r="H63" s="1">
        <f>VLOOKUP(B63,[1]应付款管理!$A$1:$B$65536,2,0)</f>
        <v>2000</v>
      </c>
      <c r="I63" s="1">
        <f t="shared" si="2"/>
        <v>0</v>
      </c>
      <c r="J63" s="1" t="str">
        <f t="shared" si="3"/>
        <v>，1596484</v>
      </c>
    </row>
    <row r="64" ht="16.5" spans="1:10">
      <c r="A64" s="5">
        <v>62</v>
      </c>
      <c r="B64" s="16">
        <v>1596538</v>
      </c>
      <c r="C64" s="6" t="s">
        <v>671</v>
      </c>
      <c r="D64" s="17">
        <v>2</v>
      </c>
      <c r="E64" s="6" t="s">
        <v>673</v>
      </c>
      <c r="F64" s="7">
        <v>2000</v>
      </c>
      <c r="G64" s="8"/>
      <c r="H64" s="1">
        <f>VLOOKUP(B64,[1]应付款管理!$A$1:$B$65536,2,0)</f>
        <v>2000</v>
      </c>
      <c r="I64" s="1">
        <f t="shared" si="2"/>
        <v>0</v>
      </c>
      <c r="J64" s="1" t="str">
        <f t="shared" si="3"/>
        <v>，1596538</v>
      </c>
    </row>
    <row r="65" ht="16.5" spans="1:10">
      <c r="A65" s="5">
        <v>63</v>
      </c>
      <c r="B65" s="16">
        <v>1596915</v>
      </c>
      <c r="C65" s="6" t="s">
        <v>674</v>
      </c>
      <c r="D65" s="17">
        <v>1</v>
      </c>
      <c r="E65" s="6" t="s">
        <v>675</v>
      </c>
      <c r="F65" s="7">
        <v>1000</v>
      </c>
      <c r="G65" s="8"/>
      <c r="H65" s="1">
        <f>VLOOKUP(B65,[1]应付款管理!$A$1:$B$65536,2,0)</f>
        <v>1000</v>
      </c>
      <c r="I65" s="1">
        <f t="shared" si="2"/>
        <v>0</v>
      </c>
      <c r="J65" s="1" t="str">
        <f t="shared" si="3"/>
        <v>，1596915</v>
      </c>
    </row>
    <row r="66" ht="16.5" spans="1:10">
      <c r="A66" s="5">
        <v>64</v>
      </c>
      <c r="B66" s="16">
        <v>1597344</v>
      </c>
      <c r="C66" s="6" t="s">
        <v>661</v>
      </c>
      <c r="D66" s="17">
        <v>1</v>
      </c>
      <c r="E66" s="6" t="s">
        <v>676</v>
      </c>
      <c r="F66" s="7">
        <v>1250</v>
      </c>
      <c r="G66" s="8"/>
      <c r="H66" s="1">
        <f>VLOOKUP(B66,[1]应付款管理!$A$1:$B$65536,2,0)</f>
        <v>1250</v>
      </c>
      <c r="I66" s="1">
        <f t="shared" si="2"/>
        <v>0</v>
      </c>
      <c r="J66" s="1" t="str">
        <f t="shared" si="3"/>
        <v>，1597344</v>
      </c>
    </row>
    <row r="67" ht="16.5" spans="1:10">
      <c r="A67" s="5">
        <v>65</v>
      </c>
      <c r="B67" s="16">
        <v>1598064</v>
      </c>
      <c r="C67" s="6" t="s">
        <v>581</v>
      </c>
      <c r="D67" s="17">
        <v>1</v>
      </c>
      <c r="E67" s="6" t="s">
        <v>677</v>
      </c>
      <c r="F67" s="7">
        <v>1000</v>
      </c>
      <c r="G67" s="8"/>
      <c r="H67" s="1">
        <f>VLOOKUP(B67,[1]应付款管理!$A$1:$B$65536,2,0)</f>
        <v>1000</v>
      </c>
      <c r="I67" s="1">
        <f t="shared" si="2"/>
        <v>0</v>
      </c>
      <c r="J67" s="1" t="str">
        <f>$I$1&amp;B67</f>
        <v>，1598064</v>
      </c>
    </row>
    <row r="68" ht="16.5" spans="1:10">
      <c r="A68" s="5">
        <v>66</v>
      </c>
      <c r="B68" s="16">
        <v>1599737</v>
      </c>
      <c r="C68" s="6" t="s">
        <v>678</v>
      </c>
      <c r="D68" s="17">
        <v>3</v>
      </c>
      <c r="E68" s="6" t="s">
        <v>679</v>
      </c>
      <c r="F68" s="7">
        <v>4200</v>
      </c>
      <c r="G68" s="8"/>
      <c r="H68" s="1">
        <f>VLOOKUP(B68,[1]应付款管理!$A$1:$B$65536,2,0)</f>
        <v>4200</v>
      </c>
      <c r="I68" s="1">
        <f t="shared" si="2"/>
        <v>0</v>
      </c>
      <c r="J68" s="1" t="str">
        <f>$I$1&amp;B68</f>
        <v>，1599737</v>
      </c>
    </row>
    <row r="69" ht="16.5" spans="1:10">
      <c r="A69" s="5">
        <v>67</v>
      </c>
      <c r="B69" s="16">
        <v>1599750</v>
      </c>
      <c r="C69" s="6" t="s">
        <v>680</v>
      </c>
      <c r="D69" s="17">
        <v>2</v>
      </c>
      <c r="E69" s="6" t="s">
        <v>681</v>
      </c>
      <c r="F69" s="7">
        <v>2000</v>
      </c>
      <c r="G69" s="8"/>
      <c r="H69" s="1">
        <f>VLOOKUP(B69,[1]应付款管理!$A$1:$B$65536,2,0)</f>
        <v>2000</v>
      </c>
      <c r="I69" s="1">
        <f t="shared" si="2"/>
        <v>0</v>
      </c>
      <c r="J69" s="1" t="str">
        <f>$I$1&amp;B69</f>
        <v>，1599750</v>
      </c>
    </row>
    <row r="70" ht="16.5" spans="1:10">
      <c r="A70" s="5">
        <v>68</v>
      </c>
      <c r="B70" s="16">
        <v>1599753</v>
      </c>
      <c r="C70" s="6" t="s">
        <v>680</v>
      </c>
      <c r="D70" s="17">
        <v>2</v>
      </c>
      <c r="E70" s="6" t="s">
        <v>682</v>
      </c>
      <c r="F70" s="7">
        <v>2000</v>
      </c>
      <c r="G70" s="8"/>
      <c r="H70" s="1">
        <f>VLOOKUP(B70,[1]应付款管理!$A$1:$B$65536,2,0)</f>
        <v>2000</v>
      </c>
      <c r="I70" s="1">
        <f t="shared" si="2"/>
        <v>0</v>
      </c>
      <c r="J70" s="1" t="str">
        <f>$I$1&amp;B70</f>
        <v>，1599753</v>
      </c>
    </row>
    <row r="71" ht="16.5" spans="1:10">
      <c r="A71" s="5">
        <v>69</v>
      </c>
      <c r="B71" s="16">
        <v>1599893</v>
      </c>
      <c r="C71" s="6" t="s">
        <v>550</v>
      </c>
      <c r="D71" s="17">
        <v>3</v>
      </c>
      <c r="E71" s="6" t="s">
        <v>683</v>
      </c>
      <c r="F71" s="7">
        <v>3600</v>
      </c>
      <c r="G71" s="8"/>
      <c r="H71" s="1">
        <f>VLOOKUP(B71,[1]应付款管理!$A$1:$B$65536,2,0)</f>
        <v>3600</v>
      </c>
      <c r="I71" s="1">
        <f t="shared" si="2"/>
        <v>0</v>
      </c>
      <c r="J71" s="1" t="str">
        <f>$I$1&amp;B71</f>
        <v>，1599893</v>
      </c>
    </row>
    <row r="72" ht="16.5" spans="1:10">
      <c r="A72" s="5">
        <v>70</v>
      </c>
      <c r="B72" s="16">
        <v>1600951</v>
      </c>
      <c r="C72" s="6" t="s">
        <v>684</v>
      </c>
      <c r="D72" s="17">
        <v>4</v>
      </c>
      <c r="E72" s="6" t="s">
        <v>685</v>
      </c>
      <c r="F72" s="7">
        <v>5000</v>
      </c>
      <c r="G72" s="8"/>
      <c r="H72" s="1">
        <f>VLOOKUP(B72,[1]应付款管理!$A$1:$B$65536,2,0)</f>
        <v>5000</v>
      </c>
      <c r="I72" s="1">
        <f t="shared" si="2"/>
        <v>0</v>
      </c>
      <c r="J72" s="1" t="str">
        <f>$I$1&amp;B72</f>
        <v>，1600951</v>
      </c>
    </row>
    <row r="73" ht="16.5" spans="1:10">
      <c r="A73" s="5">
        <v>71</v>
      </c>
      <c r="B73" s="16">
        <v>1601742</v>
      </c>
      <c r="C73" s="6" t="s">
        <v>686</v>
      </c>
      <c r="D73" s="17">
        <v>1</v>
      </c>
      <c r="E73" s="6" t="s">
        <v>687</v>
      </c>
      <c r="F73" s="7">
        <v>1000</v>
      </c>
      <c r="G73" s="8"/>
      <c r="H73" s="1">
        <f>VLOOKUP(B73,[1]应付款管理!$A$1:$B$65536,2,0)</f>
        <v>1000</v>
      </c>
      <c r="I73" s="1">
        <f t="shared" si="2"/>
        <v>0</v>
      </c>
      <c r="J73" s="1" t="str">
        <f>$I$1&amp;B73</f>
        <v>，1601742</v>
      </c>
    </row>
    <row r="74" ht="16.5" spans="1:7">
      <c r="A74" s="20"/>
      <c r="B74" s="21"/>
      <c r="C74" s="21"/>
      <c r="D74" s="21"/>
      <c r="E74" s="8"/>
      <c r="F74" s="8"/>
      <c r="G74" s="8"/>
    </row>
    <row r="75" ht="17.25" spans="1:7">
      <c r="A75" s="22" t="s">
        <v>162</v>
      </c>
      <c r="B75" s="22"/>
      <c r="C75" s="22"/>
      <c r="D75" s="23">
        <v>187</v>
      </c>
      <c r="E75" s="15"/>
      <c r="F75" s="15"/>
      <c r="G75" s="8"/>
    </row>
    <row r="76" ht="17.25" spans="1:7">
      <c r="A76" s="24" t="s">
        <v>163</v>
      </c>
      <c r="B76" s="24"/>
      <c r="C76" s="24"/>
      <c r="D76" s="24"/>
      <c r="E76" s="24"/>
      <c r="F76" s="25">
        <v>221700</v>
      </c>
      <c r="G76" s="8"/>
    </row>
    <row r="77" ht="16.5" spans="1:7">
      <c r="A77" s="26" t="s">
        <v>689</v>
      </c>
      <c r="B77" s="26"/>
      <c r="C77" s="26"/>
      <c r="D77" s="26"/>
      <c r="E77" s="26"/>
      <c r="F77" s="27">
        <v>333750</v>
      </c>
      <c r="G77" s="8"/>
    </row>
    <row r="78" ht="16.5" spans="1:7">
      <c r="A78" s="24" t="s">
        <v>691</v>
      </c>
      <c r="B78" s="24"/>
      <c r="C78" s="24"/>
      <c r="D78" s="24"/>
      <c r="E78" s="24"/>
      <c r="F78" s="28" t="s">
        <v>919</v>
      </c>
      <c r="G78" s="9"/>
    </row>
    <row r="80" spans="6:6">
      <c r="F80" s="1">
        <f>F77-F76</f>
        <v>112050</v>
      </c>
    </row>
  </sheetData>
  <mergeCells count="4">
    <mergeCell ref="A75:C75"/>
    <mergeCell ref="A76:E76"/>
    <mergeCell ref="A77:E77"/>
    <mergeCell ref="A78:E7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2019-06-03T02:07:00Z</dcterms:created>
  <dcterms:modified xsi:type="dcterms:W3CDTF">2020-01-02T02:49:24Z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