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LONG BEACH" sheetId="10" r:id="rId1"/>
  </sheets>
  <calcPr calcId="144525"/>
</workbook>
</file>

<file path=xl/sharedStrings.xml><?xml version="1.0" encoding="utf-8"?>
<sst xmlns="http://schemas.openxmlformats.org/spreadsheetml/2006/main" count="85" uniqueCount="52">
  <si>
    <t xml:space="preserve">FROM : PERFECT JOURNEY CO., LTD </t>
  </si>
  <si>
    <t>No 07, Road 14, Him Lam New Urban Area, Tan Hung Ward, District 07, HCMC</t>
  </si>
  <si>
    <t xml:space="preserve">INVOICE OF VINPEARL RESORT &amp; SPA LONG BEACH NHA TRANG </t>
  </si>
  <si>
    <t>To : CONVERGENT</t>
  </si>
  <si>
    <t>Currency : VND</t>
  </si>
  <si>
    <t>Exchange Rate :  23,100 VND = 1 USD</t>
  </si>
  <si>
    <t>STT</t>
  </si>
  <si>
    <t>Booking order number</t>
  </si>
  <si>
    <t>Confirm No</t>
  </si>
  <si>
    <t>Guest name</t>
  </si>
  <si>
    <t>Room Type</t>
  </si>
  <si>
    <t>Remark</t>
  </si>
  <si>
    <t>Check in</t>
  </si>
  <si>
    <t>Check out</t>
  </si>
  <si>
    <t>Night</t>
  </si>
  <si>
    <t>No.of room</t>
  </si>
  <si>
    <t>Unit Rate</t>
  </si>
  <si>
    <t>Surcharge</t>
  </si>
  <si>
    <t>Amount</t>
  </si>
  <si>
    <t>CHEN XIAO QIN</t>
  </si>
  <si>
    <t>3-Bedrooms Villa With Sea View</t>
  </si>
  <si>
    <t>Breakfast</t>
  </si>
  <si>
    <t>XIA XIN</t>
  </si>
  <si>
    <t>3-Bedrooms Villa</t>
  </si>
  <si>
    <t>FB</t>
  </si>
  <si>
    <t>LIU JIA</t>
  </si>
  <si>
    <t xml:space="preserve">2-Bedrooms Villa </t>
  </si>
  <si>
    <t>BB</t>
  </si>
  <si>
    <t>JIANG CHAO</t>
  </si>
  <si>
    <t>YANG PEI</t>
  </si>
  <si>
    <t>SHEN MINYAN</t>
  </si>
  <si>
    <t>WANG YI</t>
  </si>
  <si>
    <t xml:space="preserve">4-Bedrooms Villa </t>
  </si>
  <si>
    <t>LIU TING</t>
  </si>
  <si>
    <t>WANG RONGLEI</t>
  </si>
  <si>
    <t>BBV/CHILD 2</t>
  </si>
  <si>
    <t>LAM WAI</t>
  </si>
  <si>
    <t xml:space="preserve">3-Bedrooms Villa </t>
  </si>
  <si>
    <t>YANG LIN</t>
  </si>
  <si>
    <t>WANG XING</t>
  </si>
  <si>
    <t>LIANG JIAYIN</t>
  </si>
  <si>
    <t>CHEN XIAO FANG</t>
  </si>
  <si>
    <t>FBV/CHILD 3</t>
  </si>
  <si>
    <t>YING XUBIN</t>
  </si>
  <si>
    <t>XIAO SHUZHI</t>
  </si>
  <si>
    <t>SONG YUCHEN</t>
  </si>
  <si>
    <t>SHI YUCEN</t>
  </si>
  <si>
    <t>CHEN JING</t>
  </si>
  <si>
    <t>ZHOU LU</t>
  </si>
  <si>
    <t>CHEN JUNQING</t>
  </si>
  <si>
    <t xml:space="preserve"> Sub Total</t>
  </si>
  <si>
    <t>P200103114947589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</si>
</sst>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6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1" fillId="2" borderId="0" xfId="0" applyFont="1" applyFill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6" fontId="5" fillId="0" borderId="1" xfId="0" applyNumberFormat="1" applyFont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3" fontId="7" fillId="2" borderId="0" xfId="0" applyNumberFormat="1" applyFont="1" applyFill="1"/>
    <xf numFmtId="4" fontId="5" fillId="0" borderId="1" xfId="0" applyNumberFormat="1" applyFont="1" applyBorder="1"/>
    <xf numFmtId="0" fontId="1" fillId="0" borderId="0" xfId="0" applyFont="1" applyBorder="1"/>
    <xf numFmtId="3" fontId="5" fillId="0" borderId="1" xfId="0" applyNumberFormat="1" applyFont="1" applyFill="1" applyBorder="1"/>
    <xf numFmtId="3" fontId="1" fillId="0" borderId="0" xfId="0" applyNumberFormat="1" applyFont="1"/>
    <xf numFmtId="3" fontId="8" fillId="0" borderId="0" xfId="0" applyNumberFormat="1" applyFont="1"/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0" fontId="9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614362</xdr:colOff>
      <xdr:row>4</xdr:row>
      <xdr:rowOff>9525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08685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A10" workbookViewId="0">
      <selection activeCell="O16" sqref="O16"/>
    </sheetView>
  </sheetViews>
  <sheetFormatPr defaultColWidth="9.13333333333333" defaultRowHeight="15"/>
  <cols>
    <col min="1" max="1" width="3.86666666666667" style="1" customWidth="1"/>
    <col min="2" max="2" width="12.4" style="1" customWidth="1"/>
    <col min="3" max="3" width="11.8666666666667" style="1" customWidth="1"/>
    <col min="4" max="4" width="16.6" style="1" customWidth="1"/>
    <col min="5" max="5" width="19.7333333333333" style="1" customWidth="1"/>
    <col min="6" max="6" width="14.2666666666667" style="1" customWidth="1"/>
    <col min="7" max="7" width="7.86666666666667" style="1" customWidth="1"/>
    <col min="8" max="8" width="8.4" style="1" customWidth="1"/>
    <col min="9" max="9" width="6.4" style="1" customWidth="1"/>
    <col min="10" max="10" width="6.26666666666667" style="1" customWidth="1"/>
    <col min="11" max="11" width="14.1333333333333" style="1" customWidth="1"/>
    <col min="12" max="12" width="13.2666666666667" style="1" customWidth="1"/>
    <col min="13" max="13" width="17.1333333333333" style="1" customWidth="1"/>
    <col min="14" max="14" width="13.1333333333333" style="1" customWidth="1"/>
    <col min="15" max="15" width="13.4" style="1" customWidth="1"/>
    <col min="16" max="16" width="9.13333333333333" style="1" customWidth="1"/>
    <col min="17" max="16384" width="9.13333333333333" style="1"/>
  </cols>
  <sheetData>
    <row r="1" ht="25.5" spans="3:13"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</row>
    <row r="2" ht="25.5" spans="3:13">
      <c r="C2" s="2"/>
      <c r="D2" s="4" t="s">
        <v>1</v>
      </c>
      <c r="E2" s="4"/>
      <c r="F2" s="4"/>
      <c r="G2" s="4"/>
      <c r="H2" s="4"/>
      <c r="I2" s="4"/>
      <c r="J2" s="4"/>
      <c r="K2" s="4"/>
      <c r="L2" s="4"/>
      <c r="M2" s="4"/>
    </row>
    <row r="3" ht="25.5" spans="3:13">
      <c r="C3" s="2"/>
      <c r="D3" s="5"/>
      <c r="E3" s="3"/>
      <c r="F3" s="3"/>
      <c r="G3" s="3"/>
      <c r="H3" s="3"/>
      <c r="I3" s="3"/>
      <c r="J3" s="3"/>
      <c r="K3" s="3"/>
      <c r="L3" s="3"/>
      <c r="M3" s="3"/>
    </row>
    <row r="4" ht="18.75" spans="1:1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0.25" spans="1:4">
      <c r="A5" s="6" t="s">
        <v>3</v>
      </c>
      <c r="B5" s="6"/>
      <c r="C5" s="7"/>
      <c r="D5" s="7"/>
    </row>
    <row r="6" spans="1:1">
      <c r="A6" s="1" t="s">
        <v>4</v>
      </c>
    </row>
    <row r="7" spans="1:1">
      <c r="A7" s="1" t="s">
        <v>5</v>
      </c>
    </row>
    <row r="8" spans="13:13">
      <c r="M8" s="30">
        <f>SUM(M10:M35)</f>
        <v>533090000</v>
      </c>
    </row>
    <row r="9" spans="1:15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15</v>
      </c>
      <c r="K9" s="8" t="s">
        <v>16</v>
      </c>
      <c r="L9" s="8" t="s">
        <v>17</v>
      </c>
      <c r="M9" s="31" t="s">
        <v>18</v>
      </c>
      <c r="N9" s="32"/>
      <c r="O9" s="32"/>
    </row>
    <row r="10" spans="1:15">
      <c r="A10" s="9">
        <v>1</v>
      </c>
      <c r="B10" s="10">
        <v>1707365</v>
      </c>
      <c r="C10" s="11">
        <v>241415</v>
      </c>
      <c r="D10" s="11" t="s">
        <v>19</v>
      </c>
      <c r="E10" s="12" t="s">
        <v>20</v>
      </c>
      <c r="F10" s="12" t="s">
        <v>21</v>
      </c>
      <c r="G10" s="13">
        <v>43480</v>
      </c>
      <c r="H10" s="13">
        <v>43481</v>
      </c>
      <c r="I10" s="9">
        <f>H10-G10</f>
        <v>1</v>
      </c>
      <c r="J10" s="9">
        <v>1</v>
      </c>
      <c r="K10" s="33">
        <v>14700000</v>
      </c>
      <c r="L10" s="9"/>
      <c r="M10" s="33">
        <f>(I10*J10*K10)+(I10*L10)</f>
        <v>14700000</v>
      </c>
      <c r="N10" s="34"/>
      <c r="O10" s="35"/>
    </row>
    <row r="11" spans="1:15">
      <c r="A11" s="9">
        <v>2</v>
      </c>
      <c r="B11" s="10">
        <v>1704669</v>
      </c>
      <c r="C11" s="11">
        <v>240951</v>
      </c>
      <c r="D11" s="11" t="s">
        <v>22</v>
      </c>
      <c r="E11" s="12" t="s">
        <v>23</v>
      </c>
      <c r="F11" s="12" t="s">
        <v>24</v>
      </c>
      <c r="G11" s="13">
        <v>43499</v>
      </c>
      <c r="H11" s="13">
        <v>43504</v>
      </c>
      <c r="I11" s="9">
        <f t="shared" ref="I11:I15" si="0">H11-G11</f>
        <v>5</v>
      </c>
      <c r="J11" s="9">
        <v>1</v>
      </c>
      <c r="K11" s="33">
        <v>12540000</v>
      </c>
      <c r="L11" s="9"/>
      <c r="M11" s="33">
        <f t="shared" ref="M11:M16" si="1">(I11*J11*K11)+(I11*L11)</f>
        <v>62700000</v>
      </c>
      <c r="N11" s="34"/>
      <c r="O11" s="34"/>
    </row>
    <row r="12" spans="1:15">
      <c r="A12" s="14">
        <v>3</v>
      </c>
      <c r="B12" s="15">
        <v>1700808</v>
      </c>
      <c r="C12" s="16">
        <v>239893</v>
      </c>
      <c r="D12" s="16" t="s">
        <v>25</v>
      </c>
      <c r="E12" s="17" t="s">
        <v>26</v>
      </c>
      <c r="F12" s="17" t="s">
        <v>27</v>
      </c>
      <c r="G12" s="13">
        <v>43498</v>
      </c>
      <c r="H12" s="13">
        <v>43499</v>
      </c>
      <c r="I12" s="9">
        <f t="shared" si="0"/>
        <v>1</v>
      </c>
      <c r="J12" s="9">
        <v>1</v>
      </c>
      <c r="K12" s="33">
        <v>7640000</v>
      </c>
      <c r="L12" s="9"/>
      <c r="M12" s="33">
        <f t="shared" si="1"/>
        <v>7640000</v>
      </c>
      <c r="N12" s="34"/>
      <c r="O12" s="34"/>
    </row>
    <row r="13" spans="1:15">
      <c r="A13" s="18"/>
      <c r="B13" s="19"/>
      <c r="C13" s="20"/>
      <c r="D13" s="20"/>
      <c r="E13" s="21"/>
      <c r="F13" s="21"/>
      <c r="G13" s="13">
        <v>43499</v>
      </c>
      <c r="H13" s="13">
        <v>43502</v>
      </c>
      <c r="I13" s="9">
        <f t="shared" si="0"/>
        <v>3</v>
      </c>
      <c r="J13" s="9">
        <v>1</v>
      </c>
      <c r="K13" s="33">
        <v>4900000</v>
      </c>
      <c r="L13" s="9"/>
      <c r="M13" s="33">
        <f t="shared" si="1"/>
        <v>14700000</v>
      </c>
      <c r="N13" s="34"/>
      <c r="O13" s="34"/>
    </row>
    <row r="14" spans="1:15">
      <c r="A14" s="9">
        <v>4</v>
      </c>
      <c r="B14" s="10">
        <v>1709688</v>
      </c>
      <c r="C14" s="11">
        <v>242166</v>
      </c>
      <c r="D14" s="11" t="s">
        <v>28</v>
      </c>
      <c r="E14" s="12" t="s">
        <v>20</v>
      </c>
      <c r="F14" s="12" t="s">
        <v>27</v>
      </c>
      <c r="G14" s="13">
        <v>43488</v>
      </c>
      <c r="H14" s="13">
        <v>43490</v>
      </c>
      <c r="I14" s="9">
        <f t="shared" si="0"/>
        <v>2</v>
      </c>
      <c r="J14" s="9">
        <v>1</v>
      </c>
      <c r="K14" s="33">
        <v>9510000</v>
      </c>
      <c r="L14" s="9"/>
      <c r="M14" s="33">
        <f t="shared" si="1"/>
        <v>19020000</v>
      </c>
      <c r="N14" s="34"/>
      <c r="O14" s="34"/>
    </row>
    <row r="15" spans="1:15">
      <c r="A15" s="9">
        <v>5</v>
      </c>
      <c r="B15" s="10">
        <v>1709396</v>
      </c>
      <c r="C15" s="11">
        <v>242139</v>
      </c>
      <c r="D15" s="11" t="s">
        <v>29</v>
      </c>
      <c r="E15" s="12" t="s">
        <v>20</v>
      </c>
      <c r="F15" s="12" t="s">
        <v>27</v>
      </c>
      <c r="G15" s="13">
        <v>43487</v>
      </c>
      <c r="H15" s="13">
        <v>43490</v>
      </c>
      <c r="I15" s="9">
        <f t="shared" si="0"/>
        <v>3</v>
      </c>
      <c r="J15" s="9">
        <v>1</v>
      </c>
      <c r="K15" s="33">
        <v>9510000</v>
      </c>
      <c r="L15" s="9"/>
      <c r="M15" s="33">
        <f t="shared" si="1"/>
        <v>28530000</v>
      </c>
      <c r="N15" s="34"/>
      <c r="O15" s="34"/>
    </row>
    <row r="16" spans="1:15">
      <c r="A16" s="9">
        <v>6</v>
      </c>
      <c r="B16" s="10">
        <v>1710553</v>
      </c>
      <c r="C16" s="11">
        <v>242254</v>
      </c>
      <c r="D16" s="11" t="s">
        <v>30</v>
      </c>
      <c r="E16" s="12" t="s">
        <v>20</v>
      </c>
      <c r="F16" s="12" t="s">
        <v>27</v>
      </c>
      <c r="G16" s="13">
        <v>43481</v>
      </c>
      <c r="H16" s="13">
        <v>43483</v>
      </c>
      <c r="I16" s="9">
        <f t="shared" ref="I16:I36" si="2">H16-G16</f>
        <v>2</v>
      </c>
      <c r="J16" s="9">
        <v>1</v>
      </c>
      <c r="K16" s="33">
        <v>9510000</v>
      </c>
      <c r="L16" s="9"/>
      <c r="M16" s="33">
        <f t="shared" si="1"/>
        <v>19020000</v>
      </c>
      <c r="N16" s="34"/>
      <c r="O16" s="34"/>
    </row>
    <row r="17" spans="1:15">
      <c r="A17" s="9">
        <v>7</v>
      </c>
      <c r="B17" s="10">
        <v>1710431</v>
      </c>
      <c r="C17" s="11">
        <v>242270</v>
      </c>
      <c r="D17" s="11" t="s">
        <v>31</v>
      </c>
      <c r="E17" s="12" t="s">
        <v>32</v>
      </c>
      <c r="F17" s="12" t="s">
        <v>27</v>
      </c>
      <c r="G17" s="13">
        <v>43475</v>
      </c>
      <c r="H17" s="13">
        <v>43477</v>
      </c>
      <c r="I17" s="9">
        <f t="shared" si="2"/>
        <v>2</v>
      </c>
      <c r="J17" s="9">
        <v>1</v>
      </c>
      <c r="K17" s="33">
        <v>9800000</v>
      </c>
      <c r="L17" s="33"/>
      <c r="M17" s="33">
        <f t="shared" ref="M17:M36" si="3">(I17*J17*K17)+(I17*L17)</f>
        <v>19600000</v>
      </c>
      <c r="N17" s="34"/>
      <c r="O17" s="34"/>
    </row>
    <row r="18" spans="1:15">
      <c r="A18" s="9">
        <v>8</v>
      </c>
      <c r="B18" s="22">
        <v>1709881</v>
      </c>
      <c r="C18" s="22">
        <v>242208</v>
      </c>
      <c r="D18" s="22" t="s">
        <v>33</v>
      </c>
      <c r="E18" s="12" t="s">
        <v>26</v>
      </c>
      <c r="F18" s="23" t="s">
        <v>27</v>
      </c>
      <c r="G18" s="13">
        <v>43500</v>
      </c>
      <c r="H18" s="13">
        <v>43504</v>
      </c>
      <c r="I18" s="9">
        <f t="shared" si="2"/>
        <v>4</v>
      </c>
      <c r="J18" s="9">
        <v>1</v>
      </c>
      <c r="K18" s="33">
        <v>4900000</v>
      </c>
      <c r="L18" s="9"/>
      <c r="M18" s="33">
        <f t="shared" si="3"/>
        <v>19600000</v>
      </c>
      <c r="N18" s="34"/>
      <c r="O18" s="34"/>
    </row>
    <row r="19" spans="1:15">
      <c r="A19" s="9">
        <v>9</v>
      </c>
      <c r="B19" s="10">
        <v>1711779</v>
      </c>
      <c r="C19" s="11">
        <v>242655</v>
      </c>
      <c r="D19" s="11" t="s">
        <v>34</v>
      </c>
      <c r="E19" s="12" t="s">
        <v>26</v>
      </c>
      <c r="F19" s="12" t="s">
        <v>35</v>
      </c>
      <c r="G19" s="13">
        <v>43486</v>
      </c>
      <c r="H19" s="13">
        <v>43487</v>
      </c>
      <c r="I19" s="9">
        <f t="shared" si="2"/>
        <v>1</v>
      </c>
      <c r="J19" s="9">
        <v>1</v>
      </c>
      <c r="K19" s="33">
        <v>7500000</v>
      </c>
      <c r="L19" s="33">
        <v>2020000</v>
      </c>
      <c r="M19" s="33">
        <f t="shared" si="3"/>
        <v>9520000</v>
      </c>
      <c r="N19" s="34"/>
      <c r="O19" s="34"/>
    </row>
    <row r="20" spans="1:15">
      <c r="A20" s="14">
        <v>10</v>
      </c>
      <c r="B20" s="10">
        <v>1711729</v>
      </c>
      <c r="C20" s="11">
        <v>242660</v>
      </c>
      <c r="D20" s="11" t="s">
        <v>36</v>
      </c>
      <c r="E20" s="12" t="s">
        <v>37</v>
      </c>
      <c r="F20" s="12" t="s">
        <v>27</v>
      </c>
      <c r="G20" s="13">
        <v>43489</v>
      </c>
      <c r="H20" s="13">
        <v>43490</v>
      </c>
      <c r="I20" s="9">
        <f t="shared" si="2"/>
        <v>1</v>
      </c>
      <c r="J20" s="9">
        <v>1</v>
      </c>
      <c r="K20" s="33">
        <v>7350000</v>
      </c>
      <c r="L20" s="9"/>
      <c r="M20" s="33">
        <f t="shared" si="3"/>
        <v>7350000</v>
      </c>
      <c r="N20" s="34"/>
      <c r="O20" s="34"/>
    </row>
    <row r="21" spans="1:15">
      <c r="A21" s="18"/>
      <c r="B21" s="10"/>
      <c r="C21" s="11"/>
      <c r="D21" s="11"/>
      <c r="E21" s="12"/>
      <c r="F21" s="12"/>
      <c r="G21" s="13">
        <v>43490</v>
      </c>
      <c r="H21" s="13">
        <v>43492</v>
      </c>
      <c r="I21" s="9">
        <f t="shared" si="2"/>
        <v>2</v>
      </c>
      <c r="J21" s="9">
        <v>1</v>
      </c>
      <c r="K21" s="33">
        <v>11460000</v>
      </c>
      <c r="L21" s="9"/>
      <c r="M21" s="33">
        <f t="shared" si="3"/>
        <v>22920000</v>
      </c>
      <c r="N21" s="34"/>
      <c r="O21" s="34"/>
    </row>
    <row r="22" spans="1:15">
      <c r="A22" s="14">
        <v>11</v>
      </c>
      <c r="B22" s="10">
        <v>1714337</v>
      </c>
      <c r="C22" s="11">
        <v>243383</v>
      </c>
      <c r="D22" s="11" t="s">
        <v>38</v>
      </c>
      <c r="E22" s="12" t="s">
        <v>23</v>
      </c>
      <c r="F22" s="12" t="s">
        <v>27</v>
      </c>
      <c r="G22" s="13">
        <v>43488</v>
      </c>
      <c r="H22" s="13">
        <v>43490</v>
      </c>
      <c r="I22" s="9">
        <f t="shared" si="2"/>
        <v>2</v>
      </c>
      <c r="J22" s="9">
        <v>1</v>
      </c>
      <c r="K22" s="33">
        <v>7350000</v>
      </c>
      <c r="L22" s="9"/>
      <c r="M22" s="33">
        <f t="shared" si="3"/>
        <v>14700000</v>
      </c>
      <c r="N22" s="34"/>
      <c r="O22" s="34"/>
    </row>
    <row r="23" spans="1:15">
      <c r="A23" s="18"/>
      <c r="B23" s="10"/>
      <c r="C23" s="11"/>
      <c r="D23" s="11"/>
      <c r="E23" s="12"/>
      <c r="F23" s="12"/>
      <c r="G23" s="13">
        <v>43490</v>
      </c>
      <c r="H23" s="13">
        <v>43492</v>
      </c>
      <c r="I23" s="9">
        <f t="shared" si="2"/>
        <v>2</v>
      </c>
      <c r="J23" s="9">
        <v>1</v>
      </c>
      <c r="K23" s="33">
        <v>11460000</v>
      </c>
      <c r="L23" s="33"/>
      <c r="M23" s="33">
        <f t="shared" si="3"/>
        <v>22920000</v>
      </c>
      <c r="N23" s="34"/>
      <c r="O23" s="34"/>
    </row>
    <row r="24" spans="1:15">
      <c r="A24" s="9">
        <v>12</v>
      </c>
      <c r="B24" s="10">
        <v>1714826</v>
      </c>
      <c r="C24" s="11">
        <v>243492</v>
      </c>
      <c r="D24" s="11" t="s">
        <v>39</v>
      </c>
      <c r="E24" s="12" t="s">
        <v>23</v>
      </c>
      <c r="F24" s="12" t="s">
        <v>27</v>
      </c>
      <c r="G24" s="13">
        <v>43481</v>
      </c>
      <c r="H24" s="13">
        <v>43482</v>
      </c>
      <c r="I24" s="9">
        <f t="shared" si="2"/>
        <v>1</v>
      </c>
      <c r="J24" s="9">
        <v>1</v>
      </c>
      <c r="K24" s="33">
        <v>7350000</v>
      </c>
      <c r="L24" s="9"/>
      <c r="M24" s="33">
        <f t="shared" si="3"/>
        <v>7350000</v>
      </c>
      <c r="N24" s="34"/>
      <c r="O24" s="34"/>
    </row>
    <row r="25" spans="1:15">
      <c r="A25" s="9">
        <v>13</v>
      </c>
      <c r="B25" s="10">
        <v>1716721</v>
      </c>
      <c r="C25" s="11">
        <v>244301</v>
      </c>
      <c r="D25" s="11" t="s">
        <v>40</v>
      </c>
      <c r="E25" s="12" t="s">
        <v>23</v>
      </c>
      <c r="F25" s="12" t="s">
        <v>27</v>
      </c>
      <c r="G25" s="13">
        <v>43501</v>
      </c>
      <c r="H25" s="13">
        <v>43503</v>
      </c>
      <c r="I25" s="9">
        <f t="shared" si="2"/>
        <v>2</v>
      </c>
      <c r="J25" s="9">
        <v>1</v>
      </c>
      <c r="K25" s="33">
        <v>7350000</v>
      </c>
      <c r="L25" s="9"/>
      <c r="M25" s="33">
        <f t="shared" si="3"/>
        <v>14700000</v>
      </c>
      <c r="N25" s="34"/>
      <c r="O25" s="34"/>
    </row>
    <row r="26" spans="1:15">
      <c r="A26" s="14">
        <v>14</v>
      </c>
      <c r="B26" s="15">
        <v>1720566</v>
      </c>
      <c r="C26" s="24">
        <v>245671</v>
      </c>
      <c r="D26" s="24" t="s">
        <v>41</v>
      </c>
      <c r="E26" s="25" t="s">
        <v>32</v>
      </c>
      <c r="F26" s="12" t="s">
        <v>27</v>
      </c>
      <c r="G26" s="13">
        <v>43494</v>
      </c>
      <c r="H26" s="13">
        <v>43495</v>
      </c>
      <c r="I26" s="9">
        <f t="shared" si="2"/>
        <v>1</v>
      </c>
      <c r="J26" s="9">
        <v>1</v>
      </c>
      <c r="K26" s="33">
        <v>15280000</v>
      </c>
      <c r="L26" s="33">
        <v>1080000</v>
      </c>
      <c r="M26" s="33">
        <f t="shared" si="3"/>
        <v>16360000</v>
      </c>
      <c r="N26" s="34"/>
      <c r="O26" s="34"/>
    </row>
    <row r="27" spans="1:15">
      <c r="A27" s="18"/>
      <c r="B27" s="19"/>
      <c r="C27" s="26"/>
      <c r="D27" s="26"/>
      <c r="E27" s="27"/>
      <c r="F27" s="12" t="s">
        <v>42</v>
      </c>
      <c r="G27" s="13">
        <v>43495</v>
      </c>
      <c r="H27" s="13">
        <v>43496</v>
      </c>
      <c r="I27" s="9">
        <f t="shared" si="2"/>
        <v>1</v>
      </c>
      <c r="J27" s="9">
        <v>1</v>
      </c>
      <c r="K27" s="33">
        <v>27380000</v>
      </c>
      <c r="L27" s="33">
        <v>4350000</v>
      </c>
      <c r="M27" s="33">
        <f t="shared" si="3"/>
        <v>31730000</v>
      </c>
      <c r="N27" s="34"/>
      <c r="O27" s="34"/>
    </row>
    <row r="28" spans="1:15">
      <c r="A28" s="14">
        <v>15</v>
      </c>
      <c r="B28" s="15">
        <v>1721770</v>
      </c>
      <c r="C28" s="24">
        <v>245572</v>
      </c>
      <c r="D28" s="24" t="s">
        <v>43</v>
      </c>
      <c r="E28" s="25" t="s">
        <v>26</v>
      </c>
      <c r="F28" s="25" t="s">
        <v>27</v>
      </c>
      <c r="G28" s="13">
        <v>43467</v>
      </c>
      <c r="H28" s="13">
        <v>43471</v>
      </c>
      <c r="I28" s="9">
        <f t="shared" si="2"/>
        <v>4</v>
      </c>
      <c r="J28" s="9">
        <v>1</v>
      </c>
      <c r="K28" s="33">
        <v>6150000</v>
      </c>
      <c r="L28" s="9"/>
      <c r="M28" s="33">
        <f t="shared" si="3"/>
        <v>24600000</v>
      </c>
      <c r="N28" s="34"/>
      <c r="O28" s="34"/>
    </row>
    <row r="29" spans="1:15">
      <c r="A29" s="18"/>
      <c r="B29" s="19"/>
      <c r="C29" s="26"/>
      <c r="D29" s="26"/>
      <c r="E29" s="27"/>
      <c r="F29" s="27"/>
      <c r="G29" s="13">
        <v>43471</v>
      </c>
      <c r="H29" s="13">
        <v>43472</v>
      </c>
      <c r="I29" s="9">
        <f t="shared" si="2"/>
        <v>1</v>
      </c>
      <c r="J29" s="9">
        <v>1</v>
      </c>
      <c r="K29" s="33">
        <v>4900000</v>
      </c>
      <c r="L29" s="9"/>
      <c r="M29" s="33">
        <f t="shared" si="3"/>
        <v>4900000</v>
      </c>
      <c r="N29" s="34"/>
      <c r="O29" s="34"/>
    </row>
    <row r="30" spans="1:15">
      <c r="A30" s="9">
        <v>16</v>
      </c>
      <c r="B30" s="23">
        <v>1724688</v>
      </c>
      <c r="C30" s="10">
        <v>246590</v>
      </c>
      <c r="D30" s="11" t="s">
        <v>44</v>
      </c>
      <c r="E30" s="12" t="s">
        <v>26</v>
      </c>
      <c r="F30" s="12" t="s">
        <v>27</v>
      </c>
      <c r="G30" s="13">
        <v>43485</v>
      </c>
      <c r="H30" s="13">
        <v>43487</v>
      </c>
      <c r="I30" s="9">
        <f t="shared" si="2"/>
        <v>2</v>
      </c>
      <c r="J30" s="9">
        <v>1</v>
      </c>
      <c r="K30" s="33">
        <v>4900000</v>
      </c>
      <c r="L30" s="9"/>
      <c r="M30" s="33">
        <f t="shared" si="3"/>
        <v>9800000</v>
      </c>
      <c r="N30" s="34"/>
      <c r="O30" s="34"/>
    </row>
    <row r="31" spans="1:15">
      <c r="A31" s="9">
        <v>17</v>
      </c>
      <c r="B31" s="10">
        <v>1723493</v>
      </c>
      <c r="C31" s="11">
        <v>246176</v>
      </c>
      <c r="D31" s="11" t="s">
        <v>45</v>
      </c>
      <c r="E31" s="12" t="s">
        <v>23</v>
      </c>
      <c r="F31" s="12" t="s">
        <v>27</v>
      </c>
      <c r="G31" s="13">
        <v>43491</v>
      </c>
      <c r="H31" s="13">
        <v>43496</v>
      </c>
      <c r="I31" s="9">
        <f t="shared" si="2"/>
        <v>5</v>
      </c>
      <c r="J31" s="9">
        <v>1</v>
      </c>
      <c r="K31" s="33">
        <v>13620000</v>
      </c>
      <c r="L31" s="9"/>
      <c r="M31" s="33">
        <f t="shared" si="3"/>
        <v>68100000</v>
      </c>
      <c r="N31" s="34"/>
      <c r="O31" s="34"/>
    </row>
    <row r="32" spans="1:15">
      <c r="A32" s="9">
        <v>18</v>
      </c>
      <c r="B32" s="10">
        <v>1725404</v>
      </c>
      <c r="C32" s="11">
        <v>247140</v>
      </c>
      <c r="D32" s="11" t="s">
        <v>46</v>
      </c>
      <c r="E32" s="12" t="s">
        <v>26</v>
      </c>
      <c r="F32" s="12" t="s">
        <v>27</v>
      </c>
      <c r="G32" s="13">
        <v>43503</v>
      </c>
      <c r="H32" s="13">
        <v>43508</v>
      </c>
      <c r="I32" s="9">
        <f t="shared" si="2"/>
        <v>5</v>
      </c>
      <c r="J32" s="9">
        <v>1</v>
      </c>
      <c r="K32" s="33">
        <v>4900000</v>
      </c>
      <c r="L32" s="9"/>
      <c r="M32" s="33">
        <f t="shared" si="3"/>
        <v>24500000</v>
      </c>
      <c r="N32" s="34"/>
      <c r="O32" s="34"/>
    </row>
    <row r="33" spans="1:15">
      <c r="A33" s="9">
        <v>19</v>
      </c>
      <c r="B33" s="10">
        <v>1725399</v>
      </c>
      <c r="C33" s="11">
        <v>246832</v>
      </c>
      <c r="D33" s="11" t="s">
        <v>47</v>
      </c>
      <c r="E33" s="12" t="s">
        <v>26</v>
      </c>
      <c r="F33" s="12" t="s">
        <v>27</v>
      </c>
      <c r="G33" s="13">
        <v>43477</v>
      </c>
      <c r="H33" s="13">
        <v>43479</v>
      </c>
      <c r="I33" s="9">
        <f t="shared" si="2"/>
        <v>2</v>
      </c>
      <c r="J33" s="9">
        <v>1</v>
      </c>
      <c r="K33" s="33">
        <v>4900000</v>
      </c>
      <c r="L33" s="9"/>
      <c r="M33" s="33">
        <f t="shared" si="3"/>
        <v>9800000</v>
      </c>
      <c r="N33" s="34"/>
      <c r="O33" s="34"/>
    </row>
    <row r="34" spans="1:15">
      <c r="A34" s="9">
        <v>21</v>
      </c>
      <c r="B34" s="10">
        <v>1727755</v>
      </c>
      <c r="C34" s="11">
        <v>247299</v>
      </c>
      <c r="D34" s="11" t="s">
        <v>48</v>
      </c>
      <c r="E34" s="12" t="s">
        <v>26</v>
      </c>
      <c r="F34" s="12" t="s">
        <v>27</v>
      </c>
      <c r="G34" s="13">
        <v>43501</v>
      </c>
      <c r="H34" s="13">
        <v>43503</v>
      </c>
      <c r="I34" s="9">
        <f>H34-G34</f>
        <v>2</v>
      </c>
      <c r="J34" s="9">
        <v>1</v>
      </c>
      <c r="K34" s="33">
        <v>4900000</v>
      </c>
      <c r="L34" s="9"/>
      <c r="M34" s="33">
        <f>(I34*J34*K34)+(I34*L34)</f>
        <v>9800000</v>
      </c>
      <c r="N34" s="34"/>
      <c r="O34" s="34"/>
    </row>
    <row r="35" spans="1:15">
      <c r="A35" s="9">
        <v>22</v>
      </c>
      <c r="B35" s="10">
        <v>1728169</v>
      </c>
      <c r="C35" s="11">
        <v>247355</v>
      </c>
      <c r="D35" s="11" t="s">
        <v>49</v>
      </c>
      <c r="E35" s="12" t="s">
        <v>20</v>
      </c>
      <c r="F35" s="12" t="s">
        <v>27</v>
      </c>
      <c r="G35" s="13">
        <v>43478</v>
      </c>
      <c r="H35" s="13">
        <v>43481</v>
      </c>
      <c r="I35" s="9">
        <f>H35-G35</f>
        <v>3</v>
      </c>
      <c r="J35" s="9">
        <v>1</v>
      </c>
      <c r="K35" s="33">
        <v>9510000</v>
      </c>
      <c r="L35" s="9"/>
      <c r="M35" s="33">
        <f>(I35*J35*K35)+(I35*L35)</f>
        <v>28530000</v>
      </c>
      <c r="N35" s="34"/>
      <c r="O35" s="34"/>
    </row>
    <row r="36" spans="1:15">
      <c r="A36" s="28" t="s">
        <v>50</v>
      </c>
      <c r="B36" s="29"/>
      <c r="C36" s="29"/>
      <c r="D36" s="29"/>
      <c r="E36" s="29"/>
      <c r="F36" s="29"/>
      <c r="G36" s="29"/>
      <c r="H36" s="29"/>
      <c r="I36" s="29"/>
      <c r="J36" s="29"/>
      <c r="K36" s="36"/>
      <c r="L36" s="37"/>
      <c r="M36" s="38">
        <f>SUM(M10:M35)</f>
        <v>533090000</v>
      </c>
      <c r="O36" s="34"/>
    </row>
    <row r="37" spans="13:13">
      <c r="M37" s="39" t="s">
        <v>51</v>
      </c>
    </row>
  </sheetData>
  <mergeCells count="33">
    <mergeCell ref="D1:M1"/>
    <mergeCell ref="D2:M2"/>
    <mergeCell ref="A4:M4"/>
    <mergeCell ref="A36:K36"/>
    <mergeCell ref="A12:A13"/>
    <mergeCell ref="A20:A21"/>
    <mergeCell ref="A22:A23"/>
    <mergeCell ref="A26:A27"/>
    <mergeCell ref="A28:A29"/>
    <mergeCell ref="B12:B13"/>
    <mergeCell ref="B20:B21"/>
    <mergeCell ref="B22:B23"/>
    <mergeCell ref="B26:B27"/>
    <mergeCell ref="B28:B29"/>
    <mergeCell ref="C12:C13"/>
    <mergeCell ref="C20:C21"/>
    <mergeCell ref="C22:C23"/>
    <mergeCell ref="C26:C27"/>
    <mergeCell ref="C28:C29"/>
    <mergeCell ref="D12:D13"/>
    <mergeCell ref="D20:D21"/>
    <mergeCell ref="D22:D23"/>
    <mergeCell ref="D26:D27"/>
    <mergeCell ref="D28:D29"/>
    <mergeCell ref="E12:E13"/>
    <mergeCell ref="E20:E21"/>
    <mergeCell ref="E22:E23"/>
    <mergeCell ref="E26:E27"/>
    <mergeCell ref="E28:E29"/>
    <mergeCell ref="F12:F13"/>
    <mergeCell ref="F20:F21"/>
    <mergeCell ref="F22:F23"/>
    <mergeCell ref="F28:F2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LONG BEACH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Xuan</dc:creator>
  <cp:lastModifiedBy>Lucky</cp:lastModifiedBy>
  <dcterms:created xsi:type="dcterms:W3CDTF">2019-06-03T10:03:00Z</dcterms:created>
  <cp:lastPrinted>2019-07-02T18:00:00Z</cp:lastPrinted>
  <dcterms:modified xsi:type="dcterms:W3CDTF">2020-01-03T03:51:19Z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