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57660\Desktop\"/>
    </mc:Choice>
  </mc:AlternateContent>
  <xr:revisionPtr revIDLastSave="0" documentId="8_{AFE2DCA3-268F-42D0-A0A8-A5E35A74A57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Sheet2!$A$809:$T$835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38" i="2" l="1"/>
  <c r="G844" i="2"/>
  <c r="G835" i="2"/>
  <c r="F804" i="2" l="1"/>
  <c r="G795" i="2"/>
  <c r="F772" i="2"/>
  <c r="G765" i="2"/>
  <c r="I762" i="2"/>
  <c r="I763" i="2" s="1"/>
  <c r="I764" i="2" s="1"/>
  <c r="H728" i="2"/>
  <c r="G722" i="2"/>
  <c r="I717" i="2"/>
  <c r="I718" i="2" s="1"/>
  <c r="I719" i="2" s="1"/>
  <c r="I720" i="2" s="1"/>
  <c r="I721" i="2" s="1"/>
  <c r="I724" i="2" s="1"/>
  <c r="F774" i="2" s="1"/>
  <c r="I713" i="2"/>
  <c r="I702" i="2"/>
  <c r="G696" i="2"/>
  <c r="J695" i="2"/>
  <c r="J694" i="2"/>
  <c r="J693" i="2"/>
  <c r="J692" i="2"/>
  <c r="J691" i="2"/>
  <c r="J690" i="2"/>
  <c r="J689" i="2"/>
  <c r="J688" i="2"/>
  <c r="J687" i="2"/>
  <c r="J686" i="2"/>
  <c r="J683" i="2"/>
  <c r="J682" i="2"/>
  <c r="J681" i="2"/>
  <c r="J680" i="2"/>
  <c r="J679" i="2"/>
  <c r="J678" i="2"/>
  <c r="J677" i="2"/>
  <c r="J676" i="2"/>
  <c r="J675" i="2"/>
  <c r="G662" i="2"/>
  <c r="G616" i="2"/>
  <c r="G587" i="2"/>
  <c r="G552" i="2"/>
  <c r="G537" i="2"/>
  <c r="G512" i="2"/>
  <c r="G463" i="2"/>
  <c r="G454" i="2"/>
  <c r="H424" i="2"/>
  <c r="H379" i="2"/>
  <c r="H337" i="2"/>
  <c r="H302" i="2"/>
  <c r="I286" i="2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I448" i="2" s="1"/>
  <c r="I449" i="2" s="1"/>
  <c r="I450" i="2" s="1"/>
  <c r="I451" i="2" s="1"/>
  <c r="I452" i="2" s="1"/>
  <c r="I453" i="2" s="1"/>
  <c r="I459" i="2" s="1"/>
  <c r="I460" i="2" s="1"/>
  <c r="I461" i="2" s="1"/>
  <c r="I462" i="2" s="1"/>
  <c r="I467" i="2" s="1"/>
  <c r="I468" i="2" s="1"/>
  <c r="H277" i="2"/>
  <c r="H253" i="2"/>
  <c r="H221" i="2"/>
  <c r="I201" i="2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182" i="2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H133" i="2"/>
  <c r="H113" i="2"/>
  <c r="I94" i="2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H89" i="2"/>
  <c r="H76" i="2"/>
  <c r="H54" i="2"/>
  <c r="F5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K97" i="1"/>
  <c r="K98" i="1" s="1"/>
  <c r="K99" i="1" s="1"/>
  <c r="K100" i="1" s="1"/>
  <c r="K96" i="1"/>
  <c r="J87" i="1"/>
  <c r="J89" i="1" s="1"/>
  <c r="H87" i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G798" i="2" l="1"/>
  <c r="I471" i="2"/>
  <c r="I472" i="2"/>
  <c r="I473" i="2" s="1"/>
  <c r="I474" i="2" s="1"/>
  <c r="I475" i="2" s="1"/>
  <c r="I476" i="2" s="1"/>
  <c r="I477" i="2" s="1"/>
  <c r="I478" i="2" s="1"/>
  <c r="I479" i="2" s="1"/>
  <c r="I480" i="2" s="1"/>
  <c r="I481" i="2" s="1"/>
  <c r="I482" i="2" s="1"/>
  <c r="I483" i="2" s="1"/>
  <c r="I484" i="2" s="1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I496" i="2" s="1"/>
  <c r="I497" i="2" s="1"/>
  <c r="I498" i="2" s="1"/>
  <c r="I499" i="2" s="1"/>
  <c r="I500" i="2" s="1"/>
  <c r="I501" i="2" s="1"/>
  <c r="I502" i="2" s="1"/>
  <c r="I503" i="2" s="1"/>
  <c r="I504" i="2" s="1"/>
  <c r="I505" i="2" s="1"/>
  <c r="I506" i="2" s="1"/>
  <c r="I507" i="2" s="1"/>
  <c r="I508" i="2" s="1"/>
  <c r="I509" i="2" s="1"/>
  <c r="I510" i="2" s="1"/>
  <c r="I511" i="2" s="1"/>
  <c r="I519" i="2" s="1"/>
  <c r="I520" i="2" s="1"/>
  <c r="I521" i="2" s="1"/>
  <c r="I522" i="2" s="1"/>
  <c r="I523" i="2" s="1"/>
  <c r="I524" i="2" s="1"/>
  <c r="I525" i="2" s="1"/>
  <c r="I526" i="2" s="1"/>
  <c r="I527" i="2" s="1"/>
  <c r="I528" i="2" s="1"/>
  <c r="I529" i="2" s="1"/>
  <c r="I530" i="2" s="1"/>
  <c r="I531" i="2" s="1"/>
  <c r="I532" i="2" s="1"/>
  <c r="I533" i="2" s="1"/>
  <c r="I534" i="2" s="1"/>
  <c r="I535" i="2" s="1"/>
  <c r="I536" i="2" s="1"/>
  <c r="I542" i="2" s="1"/>
  <c r="I543" i="2" s="1"/>
  <c r="I544" i="2" s="1"/>
  <c r="I545" i="2" s="1"/>
  <c r="I546" i="2" s="1"/>
  <c r="I547" i="2" s="1"/>
  <c r="I548" i="2" s="1"/>
  <c r="I549" i="2" s="1"/>
  <c r="I550" i="2" s="1"/>
  <c r="I551" i="2" s="1"/>
  <c r="I556" i="2" s="1"/>
  <c r="I557" i="2" s="1"/>
  <c r="I558" i="2" s="1"/>
  <c r="I559" i="2" s="1"/>
  <c r="I560" i="2" s="1"/>
  <c r="I561" i="2" s="1"/>
  <c r="I562" i="2" s="1"/>
  <c r="I563" i="2" s="1"/>
  <c r="I564" i="2" s="1"/>
  <c r="I565" i="2" s="1"/>
  <c r="I566" i="2" s="1"/>
  <c r="I567" i="2" s="1"/>
  <c r="I568" i="2" s="1"/>
  <c r="I569" i="2" s="1"/>
  <c r="I570" i="2" s="1"/>
  <c r="I571" i="2" s="1"/>
  <c r="I572" i="2" s="1"/>
  <c r="I573" i="2" s="1"/>
  <c r="I574" i="2" s="1"/>
  <c r="I575" i="2" s="1"/>
  <c r="I576" i="2" s="1"/>
  <c r="I577" i="2" s="1"/>
  <c r="I578" i="2" s="1"/>
  <c r="I579" i="2" s="1"/>
  <c r="I580" i="2" s="1"/>
  <c r="I581" i="2" s="1"/>
  <c r="I582" i="2" s="1"/>
  <c r="I583" i="2" s="1"/>
  <c r="I584" i="2" s="1"/>
  <c r="I585" i="2" s="1"/>
  <c r="I58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Account Receivable</author>
  </authors>
  <commentList>
    <comment ref="G783" authorId="0" shapeId="0" xr:uid="{00000000-0006-0000-0100-000001000000}">
      <text>
        <r>
          <rPr>
            <b/>
            <sz val="8"/>
            <rFont val="Tahoma"/>
            <family val="2"/>
          </rPr>
          <t>Account Receivable:</t>
        </r>
        <r>
          <rPr>
            <sz val="8"/>
            <rFont val="Tahoma"/>
            <family val="2"/>
          </rPr>
          <t xml:space="preserve">
ส่วนต่าง รอเงินจ่ายมาเพิ่ม 1,600.00.- (ใน PF Totle 26,800.00.-)</t>
        </r>
      </text>
    </comment>
    <comment ref="G823" authorId="0" shapeId="0" xr:uid="{D8A9E4B1-8357-4D54-9311-B0DCAEDB50F8}">
      <text>
        <r>
          <rPr>
            <b/>
            <sz val="8"/>
            <color indexed="81"/>
            <rFont val="Tahoma"/>
            <family val="2"/>
          </rPr>
          <t>Account Receivable:</t>
        </r>
        <r>
          <rPr>
            <sz val="8"/>
            <color indexed="81"/>
            <rFont val="Tahoma"/>
            <family val="2"/>
          </rPr>
          <t xml:space="preserve">
PF#557830 = 41,000.00
DEDUCT = 17,800.00
REMAINING = 23,200.00</t>
        </r>
      </text>
    </comment>
  </commentList>
</comments>
</file>

<file path=xl/sharedStrings.xml><?xml version="1.0" encoding="utf-8"?>
<sst xmlns="http://schemas.openxmlformats.org/spreadsheetml/2006/main" count="1621" uniqueCount="1022">
  <si>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</si>
  <si>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</si>
  <si>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</si>
  <si>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</si>
  <si>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</si>
  <si>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</si>
  <si>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</si>
  <si>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</si>
  <si>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</si>
  <si>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</si>
  <si>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</si>
  <si>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</si>
  <si>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</si>
  <si>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</si>
  <si>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</si>
  <si>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</si>
  <si>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</si>
  <si>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</si>
  <si>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</si>
  <si>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</si>
  <si>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</si>
  <si>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</si>
  <si>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</si>
  <si>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</si>
  <si>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</si>
  <si>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</si>
  <si>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</si>
  <si>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</si>
  <si>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</si>
  <si>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</si>
  <si>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</si>
  <si>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</si>
  <si>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</si>
  <si>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</si>
  <si>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</si>
  <si>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</si>
  <si>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</si>
  <si>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</si>
  <si>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</si>
  <si>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</si>
  <si>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</si>
  <si>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</si>
  <si>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</si>
  <si>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</si>
  <si>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</si>
  <si>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</si>
  <si>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</si>
  <si>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</si>
  <si>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</si>
  <si>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</si>
  <si>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</si>
  <si>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</si>
  <si>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</si>
  <si>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</si>
  <si>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</si>
  <si>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</si>
  <si>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</si>
  <si>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</si>
  <si>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</si>
  <si>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</si>
  <si>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</si>
  <si>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</si>
  <si>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</si>
  <si>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</si>
  <si>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</si>
  <si>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</si>
  <si>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</si>
  <si>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</si>
  <si>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</si>
  <si>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</si>
  <si>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</si>
  <si>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</si>
  <si>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</si>
  <si>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</si>
  <si>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</si>
  <si>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</si>
  <si>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</si>
  <si>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</si>
  <si>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</si>
  <si>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</si>
  <si>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</si>
  <si>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</si>
  <si>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</si>
  <si>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</si>
  <si>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</si>
  <si>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</si>
  <si>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</si>
  <si>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</si>
  <si>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</si>
  <si>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</si>
  <si>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</si>
  <si>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</si>
  <si>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</si>
  <si>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</si>
  <si>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</si>
  <si>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</si>
  <si>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</si>
  <si>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</si>
  <si>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</si>
  <si>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</si>
  <si>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</si>
  <si>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</si>
  <si>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</si>
  <si>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</si>
  <si>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</si>
  <si>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</si>
  <si>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</si>
  <si>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</si>
  <si>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</si>
  <si>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</si>
  <si>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</si>
  <si>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</si>
  <si>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</si>
  <si>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</si>
  <si>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family val="1"/>
      </rPr>
      <t>24/07/2018</t>
    </r>
  </si>
  <si>
    <r>
      <rPr>
        <b/>
        <sz val="9"/>
        <rFont val="Palatino Linotype"/>
        <family val="1"/>
      </rPr>
      <t>25/07/2018</t>
    </r>
  </si>
  <si>
    <r>
      <rPr>
        <b/>
        <sz val="9"/>
        <rFont val="Palatino Linotype"/>
        <family val="1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</si>
  <si>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</si>
  <si>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</si>
  <si>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</si>
  <si>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</si>
  <si>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</si>
  <si>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</si>
  <si>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</si>
  <si>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</si>
  <si>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</si>
  <si>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</si>
  <si>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</si>
  <si>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</si>
  <si>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</si>
  <si>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</si>
  <si>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</si>
  <si>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</si>
  <si>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</si>
  <si>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</si>
  <si>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</si>
  <si>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</si>
  <si>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</si>
  <si>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</si>
  <si>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</si>
  <si>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</si>
  <si>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</si>
  <si>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</si>
  <si>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</si>
  <si>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</si>
  <si>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</si>
  <si>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</si>
  <si>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</si>
  <si>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</si>
  <si>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</si>
  <si>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</si>
  <si>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</si>
  <si>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</si>
  <si>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</si>
  <si>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</si>
  <si>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</si>
  <si>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</si>
  <si>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</si>
  <si>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</si>
  <si>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</si>
  <si>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</si>
  <si>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</si>
  <si>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</si>
  <si>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family val="2"/>
      </rPr>
      <t>09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</si>
  <si>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11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</si>
  <si>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12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</si>
  <si>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14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</si>
  <si>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13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</si>
  <si>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15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</si>
  <si>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r>
      <rPr>
        <sz val="12"/>
        <rFont val="Calibri"/>
        <family val="2"/>
      </rPr>
      <t>16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</si>
  <si>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t>K**</t>
  </si>
  <si>
    <r>
      <rPr>
        <sz val="12"/>
        <rFont val="Calibri"/>
        <family val="2"/>
      </rPr>
      <t>17</t>
    </r>
    <r>
      <rPr>
        <sz val="12"/>
        <rFont val="Trebuchet MS"/>
        <family val="2"/>
      </rPr>
      <t>/</t>
    </r>
    <r>
      <rPr>
        <sz val="12"/>
        <rFont val="Calibri"/>
        <family val="2"/>
      </rPr>
      <t>09/18</t>
    </r>
  </si>
  <si>
    <t>P180914175411489</t>
  </si>
  <si>
    <t>P180914175519489</t>
  </si>
  <si>
    <t>deposit on 9.19</t>
  </si>
  <si>
    <r>
      <rPr>
        <sz val="8"/>
        <rFont val="Sylfaen"/>
        <family val="1"/>
      </rPr>
      <t>21/09/2018</t>
    </r>
  </si>
  <si>
    <r>
      <rPr>
        <sz val="8"/>
        <rFont val="Sylfaen"/>
        <family val="1"/>
      </rPr>
      <t>23/09/2018</t>
    </r>
  </si>
  <si>
    <r>
      <rPr>
        <sz val="8"/>
        <rFont val="Sylfaen"/>
        <family val="1"/>
      </rPr>
      <t>20/09/2018</t>
    </r>
  </si>
  <si>
    <r>
      <rPr>
        <sz val="8"/>
        <rFont val="Sylfaen"/>
        <family val="1"/>
      </rPr>
      <t>22/09/2018</t>
    </r>
  </si>
  <si>
    <r>
      <rPr>
        <sz val="8"/>
        <rFont val="Sylfaen"/>
        <family val="1"/>
      </rPr>
      <t>24/09/2018</t>
    </r>
  </si>
  <si>
    <r>
      <rPr>
        <sz val="8"/>
        <rFont val="Sylfaen"/>
        <family val="1"/>
      </rPr>
      <t>19/09/2018</t>
    </r>
  </si>
  <si>
    <r>
      <rPr>
        <sz val="8"/>
        <rFont val="Sylfaen"/>
        <family val="1"/>
      </rPr>
      <t>26/09/2018</t>
    </r>
  </si>
  <si>
    <r>
      <rPr>
        <sz val="8"/>
        <rFont val="Sylfaen"/>
        <family val="1"/>
      </rPr>
      <t>28/09/2018</t>
    </r>
  </si>
  <si>
    <r>
      <rPr>
        <sz val="8"/>
        <rFont val="Sylfaen"/>
        <family val="1"/>
      </rPr>
      <t>27/09/2018</t>
    </r>
  </si>
  <si>
    <r>
      <rPr>
        <sz val="8"/>
        <rFont val="Sylfaen"/>
        <family val="1"/>
      </rPr>
      <t>02/10/2018</t>
    </r>
  </si>
  <si>
    <r>
      <rPr>
        <sz val="8"/>
        <rFont val="Sylfaen"/>
        <family val="1"/>
      </rPr>
      <t>01/10/2018</t>
    </r>
  </si>
  <si>
    <r>
      <rPr>
        <sz val="8"/>
        <rFont val="Sylfaen"/>
        <family val="1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</si>
  <si>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</si>
  <si>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</si>
  <si>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</si>
  <si>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</si>
  <si>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</si>
  <si>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</si>
  <si>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</si>
  <si>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</si>
  <si>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</si>
  <si>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</si>
  <si>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</si>
  <si>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</si>
  <si>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</si>
  <si>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</si>
  <si>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</si>
  <si>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</si>
  <si>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</si>
  <si>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</si>
  <si>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</si>
  <si>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</si>
  <si>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</si>
  <si>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</si>
  <si>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</si>
  <si>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</si>
  <si>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</si>
  <si>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</si>
  <si>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</si>
  <si>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</si>
  <si>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</si>
  <si>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</si>
  <si>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</si>
  <si>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</si>
  <si>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</si>
  <si>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</si>
  <si>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</si>
  <si>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</si>
  <si>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</si>
  <si>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</si>
  <si>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</si>
  <si>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</si>
  <si>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</si>
  <si>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</si>
  <si>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</si>
  <si>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</si>
  <si>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</si>
  <si>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</si>
  <si>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</si>
  <si>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</si>
  <si>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</si>
  <si>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</si>
  <si>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</si>
  <si>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</si>
  <si>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</si>
  <si>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</si>
  <si>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</si>
  <si>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</si>
  <si>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</si>
  <si>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</si>
  <si>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</si>
  <si>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</si>
  <si>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</si>
  <si>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</si>
  <si>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</si>
  <si>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</si>
  <si>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</si>
  <si>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</si>
  <si>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</si>
  <si>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</si>
  <si>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family val="1"/>
      </rPr>
      <t>20/01/2019</t>
    </r>
  </si>
  <si>
    <r>
      <rPr>
        <sz val="11"/>
        <rFont val="Sylfaen"/>
        <family val="1"/>
      </rPr>
      <t>21/01/2019</t>
    </r>
  </si>
  <si>
    <r>
      <rPr>
        <sz val="11"/>
        <rFont val="Sylfaen"/>
        <family val="1"/>
      </rPr>
      <t>23/01/2019</t>
    </r>
  </si>
  <si>
    <r>
      <rPr>
        <sz val="11"/>
        <rFont val="Sylfaen"/>
        <family val="1"/>
      </rPr>
      <t>22/01/2019</t>
    </r>
  </si>
  <si>
    <r>
      <rPr>
        <sz val="11"/>
        <rFont val="Sylfaen"/>
        <family val="1"/>
      </rPr>
      <t>25/01/2019</t>
    </r>
  </si>
  <si>
    <r>
      <rPr>
        <sz val="11"/>
        <rFont val="Sylfaen"/>
        <family val="1"/>
      </rPr>
      <t>24/01/2019</t>
    </r>
  </si>
  <si>
    <r>
      <rPr>
        <sz val="11"/>
        <rFont val="Sylfaen"/>
        <family val="1"/>
      </rPr>
      <t>26/01/2019</t>
    </r>
  </si>
  <si>
    <r>
      <rPr>
        <sz val="11"/>
        <rFont val="Sylfaen"/>
        <family val="1"/>
      </rPr>
      <t>28/01/2019</t>
    </r>
  </si>
  <si>
    <r>
      <rPr>
        <sz val="11"/>
        <rFont val="Sylfaen"/>
        <family val="1"/>
      </rPr>
      <t>29/01/2019</t>
    </r>
  </si>
  <si>
    <r>
      <rPr>
        <sz val="11"/>
        <rFont val="Sylfaen"/>
        <family val="1"/>
      </rPr>
      <t>27/01/2019</t>
    </r>
  </si>
  <si>
    <r>
      <rPr>
        <sz val="11"/>
        <rFont val="Sylfaen"/>
        <family val="1"/>
      </rPr>
      <t>02/02/2019</t>
    </r>
  </si>
  <si>
    <r>
      <rPr>
        <sz val="11"/>
        <rFont val="Sylfaen"/>
        <family val="1"/>
      </rPr>
      <t>30/01/2019</t>
    </r>
  </si>
  <si>
    <r>
      <rPr>
        <sz val="11"/>
        <rFont val="Sylfaen"/>
        <family val="1"/>
      </rPr>
      <t>01/02/2019</t>
    </r>
  </si>
  <si>
    <r>
      <rPr>
        <sz val="11"/>
        <rFont val="Sylfaen"/>
        <family val="1"/>
      </rPr>
      <t>03/02/2019</t>
    </r>
  </si>
  <si>
    <r>
      <rPr>
        <sz val="11"/>
        <rFont val="Sylfaen"/>
        <family val="1"/>
      </rPr>
      <t>04/02/2019</t>
    </r>
  </si>
  <si>
    <r>
      <rPr>
        <sz val="11"/>
        <rFont val="Sylfaen"/>
        <family val="1"/>
      </rPr>
      <t>11/02/2019</t>
    </r>
  </si>
  <si>
    <r>
      <rPr>
        <sz val="11"/>
        <rFont val="Sylfaen"/>
        <family val="1"/>
      </rPr>
      <t>12/02/2019</t>
    </r>
  </si>
  <si>
    <r>
      <rPr>
        <sz val="11"/>
        <rFont val="Sylfaen"/>
        <family val="1"/>
      </rPr>
      <t>13/02/2019</t>
    </r>
  </si>
  <si>
    <r>
      <rPr>
        <sz val="11"/>
        <rFont val="Sylfaen"/>
        <family val="1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</si>
  <si>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</si>
  <si>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</si>
  <si>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</si>
  <si>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</si>
  <si>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</si>
  <si>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family val="1"/>
      </rPr>
      <t>11/2/2019</t>
    </r>
  </si>
  <si>
    <r>
      <rPr>
        <sz val="11"/>
        <rFont val="Palatino Linotype"/>
        <family val="1"/>
      </rPr>
      <t>13/2/2019</t>
    </r>
  </si>
  <si>
    <r>
      <rPr>
        <sz val="11"/>
        <rFont val="Palatino Linotype"/>
        <family val="1"/>
      </rPr>
      <t>14/2/2019</t>
    </r>
  </si>
  <si>
    <r>
      <rPr>
        <sz val="11"/>
        <rFont val="Palatino Linotype"/>
        <family val="1"/>
      </rPr>
      <t>15/2/2019</t>
    </r>
  </si>
  <si>
    <r>
      <rPr>
        <sz val="11"/>
        <rFont val="Palatino Linotype"/>
        <family val="1"/>
      </rPr>
      <t>16/2/2019</t>
    </r>
  </si>
  <si>
    <r>
      <rPr>
        <sz val="11"/>
        <rFont val="Palatino Linotype"/>
        <family val="1"/>
      </rPr>
      <t>17/2/2019</t>
    </r>
  </si>
  <si>
    <r>
      <rPr>
        <sz val="11"/>
        <rFont val="Palatino Linotype"/>
        <family val="1"/>
      </rPr>
      <t>18/2/2019</t>
    </r>
  </si>
  <si>
    <r>
      <rPr>
        <sz val="11"/>
        <rFont val="Palatino Linotype"/>
        <family val="1"/>
      </rPr>
      <t>19/2/2019</t>
    </r>
  </si>
  <si>
    <r>
      <rPr>
        <sz val="11"/>
        <rFont val="Palatino Linotype"/>
        <family val="1"/>
      </rPr>
      <t>20/2/2019</t>
    </r>
  </si>
  <si>
    <r>
      <rPr>
        <sz val="11"/>
        <rFont val="Palatino Linotype"/>
        <family val="1"/>
      </rPr>
      <t>21/2/2019</t>
    </r>
  </si>
  <si>
    <r>
      <rPr>
        <sz val="11"/>
        <rFont val="Palatino Linotype"/>
        <family val="1"/>
      </rPr>
      <t>22/2/2019</t>
    </r>
  </si>
  <si>
    <r>
      <rPr>
        <sz val="11"/>
        <rFont val="Palatino Linotype"/>
        <family val="1"/>
      </rPr>
      <t>25/2/2019</t>
    </r>
  </si>
  <si>
    <r>
      <rPr>
        <sz val="11"/>
        <rFont val="Palatino Linotype"/>
        <family val="1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</si>
  <si>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</si>
  <si>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</si>
  <si>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</si>
  <si>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</si>
  <si>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</si>
  <si>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family val="1"/>
      </rPr>
      <t>14/02/2019</t>
    </r>
  </si>
  <si>
    <r>
      <rPr>
        <sz val="6"/>
        <rFont val="Sylfaen"/>
        <family val="1"/>
      </rPr>
      <t>17/02/2019</t>
    </r>
  </si>
  <si>
    <r>
      <rPr>
        <sz val="6"/>
        <rFont val="Sylfaen"/>
        <family val="1"/>
      </rPr>
      <t>24/02/2019</t>
    </r>
  </si>
  <si>
    <r>
      <rPr>
        <sz val="6"/>
        <rFont val="Sylfaen"/>
        <family val="1"/>
      </rPr>
      <t>26/02/2019</t>
    </r>
  </si>
  <si>
    <r>
      <rPr>
        <sz val="6"/>
        <rFont val="Sylfaen"/>
        <family val="1"/>
      </rPr>
      <t>23/02/2019</t>
    </r>
  </si>
  <si>
    <r>
      <rPr>
        <sz val="6"/>
        <rFont val="Sylfaen"/>
        <family val="1"/>
      </rPr>
      <t>25/02/2019</t>
    </r>
  </si>
  <si>
    <r>
      <rPr>
        <sz val="6"/>
        <rFont val="Sylfaen"/>
        <family val="1"/>
      </rPr>
      <t>27/02/2019</t>
    </r>
  </si>
  <si>
    <r>
      <rPr>
        <sz val="6"/>
        <rFont val="Sylfaen"/>
        <family val="1"/>
      </rPr>
      <t>01/03/2019</t>
    </r>
  </si>
  <si>
    <r>
      <rPr>
        <sz val="6"/>
        <rFont val="Sylfaen"/>
        <family val="1"/>
      </rPr>
      <t>03/03/2019</t>
    </r>
  </si>
  <si>
    <r>
      <rPr>
        <sz val="6"/>
        <rFont val="Sylfaen"/>
        <family val="1"/>
      </rPr>
      <t>02/03/2019</t>
    </r>
  </si>
  <si>
    <r>
      <rPr>
        <sz val="6"/>
        <rFont val="Sylfaen"/>
        <family val="1"/>
      </rPr>
      <t>04/03/2019</t>
    </r>
  </si>
  <si>
    <r>
      <rPr>
        <sz val="6"/>
        <rFont val="Sylfaen"/>
        <family val="1"/>
      </rPr>
      <t>05/03/2019</t>
    </r>
  </si>
  <si>
    <r>
      <rPr>
        <sz val="6"/>
        <rFont val="Sylfaen"/>
        <family val="1"/>
      </rPr>
      <t>19/02/2019</t>
    </r>
  </si>
  <si>
    <r>
      <rPr>
        <sz val="6"/>
        <rFont val="Sylfaen"/>
        <family val="1"/>
      </rPr>
      <t>22/02/2019</t>
    </r>
  </si>
  <si>
    <r>
      <rPr>
        <sz val="6"/>
        <rFont val="Sylfaen"/>
        <family val="1"/>
      </rPr>
      <t>10/03/2019</t>
    </r>
  </si>
  <si>
    <r>
      <rPr>
        <sz val="6"/>
        <rFont val="Sylfaen"/>
        <family val="1"/>
      </rPr>
      <t>12/03/2019</t>
    </r>
  </si>
  <si>
    <r>
      <rPr>
        <sz val="6"/>
        <rFont val="Sylfaen"/>
        <family val="1"/>
      </rPr>
      <t>14/03/2019</t>
    </r>
  </si>
  <si>
    <r>
      <rPr>
        <sz val="6"/>
        <rFont val="Sylfaen"/>
        <family val="1"/>
      </rPr>
      <t>16/03/2019</t>
    </r>
  </si>
  <si>
    <r>
      <rPr>
        <sz val="6"/>
        <rFont val="Sylfaen"/>
        <family val="1"/>
      </rPr>
      <t>17/03/2019</t>
    </r>
  </si>
  <si>
    <r>
      <rPr>
        <sz val="6"/>
        <rFont val="Sylfaen"/>
        <family val="1"/>
      </rPr>
      <t>15/03/2019</t>
    </r>
  </si>
  <si>
    <r>
      <rPr>
        <sz val="6"/>
        <rFont val="Sylfaen"/>
        <family val="1"/>
      </rPr>
      <t>18/03/2019</t>
    </r>
  </si>
  <si>
    <r>
      <rPr>
        <sz val="6"/>
        <rFont val="Sylfaen"/>
        <family val="1"/>
      </rPr>
      <t>20/03/2019</t>
    </r>
  </si>
  <si>
    <r>
      <rPr>
        <sz val="6"/>
        <rFont val="Sylfaen"/>
        <family val="1"/>
      </rPr>
      <t>21/03/2019</t>
    </r>
  </si>
  <si>
    <r>
      <rPr>
        <sz val="6"/>
        <rFont val="Sylfaen"/>
        <family val="1"/>
      </rPr>
      <t>23/03/2019</t>
    </r>
  </si>
  <si>
    <r>
      <rPr>
        <sz val="6"/>
        <rFont val="Sylfaen"/>
        <family val="1"/>
      </rPr>
      <t>24/03/2019</t>
    </r>
  </si>
  <si>
    <r>
      <rPr>
        <sz val="6"/>
        <rFont val="Sylfaen"/>
        <family val="1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</si>
  <si>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</si>
  <si>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</si>
  <si>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</si>
  <si>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</si>
  <si>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</si>
  <si>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family val="1"/>
      </rPr>
      <t>29/03/2019</t>
    </r>
  </si>
  <si>
    <r>
      <rPr>
        <sz val="8"/>
        <rFont val="Palatino Linotype"/>
        <family val="1"/>
      </rPr>
      <t>31/03/2019</t>
    </r>
  </si>
  <si>
    <r>
      <rPr>
        <sz val="8"/>
        <rFont val="Palatino Linotype"/>
        <family val="1"/>
      </rPr>
      <t>5296S4</t>
    </r>
  </si>
  <si>
    <r>
      <rPr>
        <sz val="8"/>
        <rFont val="Palatino Linotype"/>
        <family val="1"/>
      </rPr>
      <t>03/04/2019</t>
    </r>
  </si>
  <si>
    <r>
      <rPr>
        <sz val="8"/>
        <rFont val="Palatino Linotype"/>
        <family val="1"/>
      </rPr>
      <t>05/04/2019</t>
    </r>
  </si>
  <si>
    <r>
      <rPr>
        <sz val="8"/>
        <rFont val="Palatino Linotype"/>
        <family val="1"/>
      </rPr>
      <t>06/04/2019</t>
    </r>
  </si>
  <si>
    <r>
      <rPr>
        <sz val="8"/>
        <rFont val="Palatino Linotype"/>
        <family val="1"/>
      </rPr>
      <t>07/04/2019</t>
    </r>
  </si>
  <si>
    <r>
      <rPr>
        <sz val="8"/>
        <rFont val="Palatino Linotype"/>
        <family val="1"/>
      </rPr>
      <t>10/04/2019</t>
    </r>
  </si>
  <si>
    <r>
      <rPr>
        <sz val="8"/>
        <rFont val="Palatino Linotype"/>
        <family val="1"/>
      </rPr>
      <t>12/04/2019</t>
    </r>
  </si>
  <si>
    <r>
      <rPr>
        <sz val="8"/>
        <rFont val="Palatino Linotype"/>
        <family val="1"/>
      </rPr>
      <t>14/04/2019</t>
    </r>
  </si>
  <si>
    <r>
      <rPr>
        <sz val="8"/>
        <rFont val="Palatino Linotype"/>
        <family val="1"/>
      </rPr>
      <t>16/04/2019</t>
    </r>
  </si>
  <si>
    <r>
      <rPr>
        <sz val="8"/>
        <rFont val="Palatino Linotype"/>
        <family val="1"/>
      </rPr>
      <t>15/04/2019</t>
    </r>
  </si>
  <si>
    <r>
      <rPr>
        <sz val="8"/>
        <rFont val="Palatino Linotype"/>
        <family val="1"/>
      </rPr>
      <t>0102S4</t>
    </r>
  </si>
  <si>
    <r>
      <rPr>
        <sz val="8"/>
        <rFont val="Palatino Linotype"/>
        <family val="1"/>
      </rPr>
      <t>01025S</t>
    </r>
  </si>
  <si>
    <r>
      <rPr>
        <sz val="8"/>
        <rFont val="Palatino Linotype"/>
        <family val="1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</si>
  <si>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</si>
  <si>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</si>
  <si>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</si>
  <si>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</si>
  <si>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family val="2"/>
      </rPr>
      <t>13/04/2019</t>
    </r>
  </si>
  <si>
    <r>
      <rPr>
        <sz val="7"/>
        <rFont val="Calibri"/>
        <family val="2"/>
      </rPr>
      <t>15/04/2019</t>
    </r>
  </si>
  <si>
    <r>
      <rPr>
        <sz val="7"/>
        <rFont val="Calibri"/>
        <family val="2"/>
      </rPr>
      <t>20/04/2019</t>
    </r>
  </si>
  <si>
    <r>
      <rPr>
        <sz val="7"/>
        <rFont val="Calibri"/>
        <family val="2"/>
      </rPr>
      <t>21/04/2019</t>
    </r>
  </si>
  <si>
    <r>
      <rPr>
        <sz val="7"/>
        <rFont val="Calibri"/>
        <family val="2"/>
      </rPr>
      <t>16/04/2019</t>
    </r>
  </si>
  <si>
    <r>
      <rPr>
        <sz val="7"/>
        <rFont val="Calibri"/>
        <family val="2"/>
      </rPr>
      <t>25/04/2019</t>
    </r>
  </si>
  <si>
    <r>
      <rPr>
        <sz val="7"/>
        <rFont val="Calibri"/>
        <family val="2"/>
      </rPr>
      <t>27/04/2019</t>
    </r>
  </si>
  <si>
    <r>
      <rPr>
        <sz val="7"/>
        <rFont val="Calibri"/>
        <family val="2"/>
      </rPr>
      <t>28/04/2019</t>
    </r>
  </si>
  <si>
    <r>
      <rPr>
        <sz val="7"/>
        <rFont val="Calibri"/>
        <family val="2"/>
      </rPr>
      <t>30/04/2019</t>
    </r>
  </si>
  <si>
    <r>
      <rPr>
        <sz val="7"/>
        <rFont val="Calibri"/>
        <family val="2"/>
      </rPr>
      <t>29/04/2019</t>
    </r>
  </si>
  <si>
    <r>
      <rPr>
        <sz val="7"/>
        <rFont val="Calibri"/>
        <family val="2"/>
      </rPr>
      <t>01/05/2019</t>
    </r>
  </si>
  <si>
    <r>
      <rPr>
        <sz val="7"/>
        <rFont val="Calibri"/>
        <family val="2"/>
      </rPr>
      <t>02/05/2019</t>
    </r>
  </si>
  <si>
    <r>
      <rPr>
        <sz val="7"/>
        <rFont val="Calibri"/>
        <family val="2"/>
      </rPr>
      <t>04/05/2019</t>
    </r>
  </si>
  <si>
    <r>
      <rPr>
        <sz val="7"/>
        <rFont val="Calibri"/>
        <family val="2"/>
      </rPr>
      <t>03/05/2019</t>
    </r>
  </si>
  <si>
    <r>
      <rPr>
        <sz val="7"/>
        <rFont val="Calibri"/>
        <family val="2"/>
      </rPr>
      <t>05/05/2019</t>
    </r>
  </si>
  <si>
    <r>
      <rPr>
        <sz val="7"/>
        <rFont val="Calibri"/>
        <family val="2"/>
      </rPr>
      <t>06/05/2019</t>
    </r>
  </si>
  <si>
    <r>
      <rPr>
        <sz val="7"/>
        <rFont val="Calibri"/>
        <family val="2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</si>
  <si>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</si>
  <si>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</si>
  <si>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</si>
  <si>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</si>
  <si>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family val="1"/>
      </rPr>
      <t>04/05/2019</t>
    </r>
  </si>
  <si>
    <r>
      <rPr>
        <sz val="11"/>
        <rFont val="Palatino Linotype"/>
        <family val="1"/>
      </rPr>
      <t>06/05/2019</t>
    </r>
  </si>
  <si>
    <r>
      <rPr>
        <sz val="11"/>
        <rFont val="Palatino Linotype"/>
        <family val="1"/>
      </rPr>
      <t>05/05/2019</t>
    </r>
  </si>
  <si>
    <r>
      <rPr>
        <sz val="11"/>
        <rFont val="Palatino Linotype"/>
        <family val="1"/>
      </rPr>
      <t>07/05/2019</t>
    </r>
  </si>
  <si>
    <r>
      <rPr>
        <sz val="11"/>
        <rFont val="Palatino Linotype"/>
        <family val="1"/>
      </rPr>
      <t>10/05/2019</t>
    </r>
  </si>
  <si>
    <r>
      <rPr>
        <sz val="11"/>
        <rFont val="Palatino Linotype"/>
        <family val="1"/>
      </rPr>
      <t>12/05/2019</t>
    </r>
  </si>
  <si>
    <r>
      <rPr>
        <sz val="11"/>
        <rFont val="Palatino Linotype"/>
        <family val="1"/>
      </rPr>
      <t>11/05/2019</t>
    </r>
  </si>
  <si>
    <r>
      <rPr>
        <sz val="11"/>
        <rFont val="Palatino Linotype"/>
        <family val="1"/>
      </rPr>
      <t>15/05/2019</t>
    </r>
  </si>
  <si>
    <r>
      <rPr>
        <sz val="11"/>
        <rFont val="Palatino Linotype"/>
        <family val="1"/>
      </rPr>
      <t>16/05/2019</t>
    </r>
  </si>
  <si>
    <r>
      <rPr>
        <sz val="11"/>
        <rFont val="Palatino Linotype"/>
        <family val="1"/>
      </rPr>
      <t>17/05/2019</t>
    </r>
  </si>
  <si>
    <r>
      <rPr>
        <sz val="11"/>
        <rFont val="Palatino Linotype"/>
        <family val="1"/>
      </rPr>
      <t>18/05/2019</t>
    </r>
  </si>
  <si>
    <r>
      <rPr>
        <sz val="11"/>
        <rFont val="Palatino Linotype"/>
        <family val="1"/>
      </rPr>
      <t>19/05/2019</t>
    </r>
  </si>
  <si>
    <r>
      <rPr>
        <sz val="11"/>
        <rFont val="Palatino Linotype"/>
        <family val="1"/>
      </rPr>
      <t>20/03/2019</t>
    </r>
  </si>
  <si>
    <r>
      <rPr>
        <sz val="11"/>
        <rFont val="Palatino Linotype"/>
        <family val="1"/>
      </rPr>
      <t>20/05/2019</t>
    </r>
  </si>
  <si>
    <r>
      <rPr>
        <sz val="11"/>
        <rFont val="Palatino Linotype"/>
        <family val="1"/>
      </rPr>
      <t>23/05/2019</t>
    </r>
  </si>
  <si>
    <r>
      <rPr>
        <sz val="11"/>
        <rFont val="Palatino Linotype"/>
        <family val="1"/>
      </rPr>
      <t>22/05/2019</t>
    </r>
  </si>
  <si>
    <r>
      <rPr>
        <sz val="11"/>
        <rFont val="Palatino Linotype"/>
        <family val="1"/>
      </rPr>
      <t>24/05/2019</t>
    </r>
  </si>
  <si>
    <r>
      <rPr>
        <sz val="11"/>
        <rFont val="Palatino Linotype"/>
        <family val="1"/>
      </rPr>
      <t>25/05/2019</t>
    </r>
  </si>
  <si>
    <r>
      <rPr>
        <sz val="11"/>
        <rFont val="Palatino Linotype"/>
        <family val="1"/>
      </rPr>
      <t>26/05/2019</t>
    </r>
  </si>
  <si>
    <r>
      <rPr>
        <sz val="11"/>
        <rFont val="Palatino Linotype"/>
        <family val="1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</si>
  <si>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</si>
  <si>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</si>
  <si>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</si>
  <si>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</si>
  <si>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family val="1"/>
      </rPr>
      <t>29/05/2019</t>
    </r>
  </si>
  <si>
    <r>
      <rPr>
        <sz val="8"/>
        <rFont val="Sylfaen"/>
        <family val="1"/>
      </rPr>
      <t>31/05/2019</t>
    </r>
  </si>
  <si>
    <r>
      <rPr>
        <sz val="8"/>
        <rFont val="Sylfaen"/>
        <family val="1"/>
      </rPr>
      <t>01/06/2019</t>
    </r>
  </si>
  <si>
    <r>
      <rPr>
        <sz val="8"/>
        <rFont val="Sylfaen"/>
        <family val="1"/>
      </rPr>
      <t>03/06/2019</t>
    </r>
  </si>
  <si>
    <r>
      <rPr>
        <sz val="8"/>
        <rFont val="Sylfaen"/>
        <family val="1"/>
      </rPr>
      <t>02/06/2019</t>
    </r>
  </si>
  <si>
    <r>
      <rPr>
        <sz val="8"/>
        <rFont val="Sylfaen"/>
        <family val="1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</si>
  <si>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</si>
  <si>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</si>
  <si>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</si>
  <si>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</si>
  <si>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</si>
  <si>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family val="1"/>
      </rPr>
      <t>02-06-19</t>
    </r>
  </si>
  <si>
    <r>
      <rPr>
        <sz val="7"/>
        <rFont val="Sylfaen"/>
        <family val="1"/>
      </rPr>
      <t>05-06-19</t>
    </r>
  </si>
  <si>
    <r>
      <rPr>
        <sz val="7"/>
        <rFont val="Sylfaen"/>
        <family val="1"/>
      </rPr>
      <t>03-06-19</t>
    </r>
  </si>
  <si>
    <r>
      <rPr>
        <sz val="7"/>
        <rFont val="Sylfaen"/>
        <family val="1"/>
      </rPr>
      <t>04-06-19</t>
    </r>
  </si>
  <si>
    <r>
      <rPr>
        <sz val="7"/>
        <rFont val="Sylfaen"/>
        <family val="1"/>
      </rPr>
      <t>06-06-19</t>
    </r>
  </si>
  <si>
    <r>
      <rPr>
        <sz val="7"/>
        <rFont val="Sylfaen"/>
        <family val="1"/>
      </rPr>
      <t>07-06-19</t>
    </r>
  </si>
  <si>
    <r>
      <rPr>
        <sz val="7"/>
        <rFont val="Sylfaen"/>
        <family val="1"/>
      </rPr>
      <t>09-06-19</t>
    </r>
  </si>
  <si>
    <r>
      <rPr>
        <sz val="7"/>
        <rFont val="Sylfaen"/>
        <family val="1"/>
      </rPr>
      <t>08-06-19</t>
    </r>
  </si>
  <si>
    <r>
      <rPr>
        <sz val="7"/>
        <rFont val="Sylfaen"/>
        <family val="1"/>
      </rPr>
      <t>10-06-19</t>
    </r>
  </si>
  <si>
    <r>
      <rPr>
        <sz val="7"/>
        <rFont val="Sylfaen"/>
        <family val="1"/>
      </rPr>
      <t>11-06-19</t>
    </r>
  </si>
  <si>
    <r>
      <rPr>
        <sz val="7"/>
        <rFont val="Sylfaen"/>
        <family val="1"/>
      </rPr>
      <t>12-06-19</t>
    </r>
  </si>
  <si>
    <r>
      <rPr>
        <sz val="7"/>
        <rFont val="Sylfaen"/>
        <family val="1"/>
      </rPr>
      <t>16-06-19</t>
    </r>
  </si>
  <si>
    <r>
      <rPr>
        <sz val="7"/>
        <rFont val="Sylfaen"/>
        <family val="1"/>
      </rPr>
      <t>13-06-19</t>
    </r>
  </si>
  <si>
    <r>
      <rPr>
        <sz val="7"/>
        <rFont val="Sylfaen"/>
        <family val="1"/>
      </rPr>
      <t>14-05-19</t>
    </r>
  </si>
  <si>
    <r>
      <rPr>
        <sz val="7"/>
        <rFont val="Sylfaen"/>
        <family val="1"/>
      </rPr>
      <t>15-06-19</t>
    </r>
  </si>
  <si>
    <r>
      <rPr>
        <sz val="7"/>
        <rFont val="Sylfaen"/>
        <family val="1"/>
      </rPr>
      <t>18-06-19</t>
    </r>
  </si>
  <si>
    <r>
      <rPr>
        <sz val="7"/>
        <rFont val="Sylfaen"/>
        <family val="1"/>
      </rPr>
      <t>20-06-19</t>
    </r>
  </si>
  <si>
    <r>
      <rPr>
        <sz val="7"/>
        <rFont val="Sylfaen"/>
        <family val="1"/>
      </rPr>
      <t>23-06-19</t>
    </r>
  </si>
  <si>
    <r>
      <rPr>
        <sz val="7"/>
        <rFont val="Sylfaen"/>
        <family val="1"/>
      </rPr>
      <t>24-06-19</t>
    </r>
  </si>
  <si>
    <r>
      <rPr>
        <sz val="7"/>
        <rFont val="Sylfaen"/>
        <family val="1"/>
      </rPr>
      <t>26-06-19</t>
    </r>
  </si>
  <si>
    <r>
      <rPr>
        <sz val="7"/>
        <rFont val="Sylfaen"/>
        <family val="1"/>
      </rPr>
      <t>27-06-19</t>
    </r>
  </si>
  <si>
    <r>
      <rPr>
        <sz val="7"/>
        <rFont val="Sylfaen"/>
        <family val="1"/>
      </rPr>
      <t>01-07-19</t>
    </r>
  </si>
  <si>
    <r>
      <rPr>
        <sz val="7"/>
        <rFont val="Sylfaen"/>
        <family val="1"/>
      </rPr>
      <t>30-06-19</t>
    </r>
  </si>
  <si>
    <r>
      <rPr>
        <sz val="7"/>
        <rFont val="Sylfaen"/>
        <family val="1"/>
      </rPr>
      <t>29-06-19</t>
    </r>
  </si>
  <si>
    <r>
      <rPr>
        <sz val="7"/>
        <rFont val="Sylfaen"/>
        <family val="1"/>
      </rPr>
      <t>02-07-19</t>
    </r>
  </si>
  <si>
    <r>
      <rPr>
        <sz val="7"/>
        <rFont val="Sylfaen"/>
        <family val="1"/>
      </rPr>
      <t>04-07-19</t>
    </r>
  </si>
  <si>
    <r>
      <rPr>
        <sz val="7"/>
        <rFont val="Sylfaen"/>
        <family val="1"/>
      </rPr>
      <t>03-07-19</t>
    </r>
  </si>
  <si>
    <r>
      <rPr>
        <sz val="7"/>
        <rFont val="Sylfaen"/>
        <family val="1"/>
      </rPr>
      <t>05-07-19</t>
    </r>
  </si>
  <si>
    <r>
      <rPr>
        <sz val="7"/>
        <rFont val="Sylfaen"/>
        <family val="1"/>
      </rPr>
      <t>07-07-19</t>
    </r>
  </si>
  <si>
    <r>
      <rPr>
        <sz val="7"/>
        <rFont val="Sylfaen"/>
        <family val="1"/>
      </rPr>
      <t>06-07-19</t>
    </r>
  </si>
  <si>
    <r>
      <rPr>
        <sz val="7"/>
        <rFont val="Sylfaen"/>
        <family val="1"/>
      </rPr>
      <t>08-07-19</t>
    </r>
  </si>
  <si>
    <r>
      <rPr>
        <sz val="7"/>
        <rFont val="Sylfaen"/>
        <family val="1"/>
      </rPr>
      <t>10-07-19</t>
    </r>
  </si>
  <si>
    <r>
      <rPr>
        <sz val="7"/>
        <rFont val="Sylfaen"/>
        <family val="1"/>
      </rPr>
      <t>13-07-19</t>
    </r>
  </si>
  <si>
    <r>
      <rPr>
        <sz val="7"/>
        <rFont val="Sylfaen"/>
        <family val="1"/>
      </rPr>
      <t>15-07-19</t>
    </r>
  </si>
  <si>
    <r>
      <rPr>
        <sz val="7"/>
        <rFont val="Sylfaen"/>
        <family val="1"/>
      </rPr>
      <t>11-07-19</t>
    </r>
  </si>
  <si>
    <r>
      <rPr>
        <sz val="7"/>
        <rFont val="Sylfaen"/>
        <family val="1"/>
      </rPr>
      <t>12-07-19</t>
    </r>
  </si>
  <si>
    <r>
      <rPr>
        <sz val="7"/>
        <rFont val="Sylfaen"/>
        <family val="1"/>
      </rPr>
      <t>14-07-19</t>
    </r>
  </si>
  <si>
    <r>
      <rPr>
        <sz val="7"/>
        <rFont val="Sylfaen"/>
        <family val="1"/>
      </rPr>
      <t>488679</t>
    </r>
  </si>
  <si>
    <r>
      <rPr>
        <sz val="7"/>
        <rFont val="Sylfaen"/>
        <family val="1"/>
      </rPr>
      <t>011617</t>
    </r>
  </si>
  <si>
    <r>
      <rPr>
        <sz val="7"/>
        <rFont val="Sylfaen"/>
        <family val="1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</si>
  <si>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</si>
  <si>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</si>
  <si>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</si>
  <si>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</si>
  <si>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family val="1"/>
      </rPr>
      <t>1532353</t>
    </r>
  </si>
  <si>
    <r>
      <rPr>
        <sz val="8"/>
        <rFont val="Palatino Linotype"/>
        <family val="1"/>
      </rPr>
      <t>13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</si>
  <si>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14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</si>
  <si>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486827</t>
    </r>
  </si>
  <si>
    <r>
      <rPr>
        <sz val="8"/>
        <rFont val="Palatino Linotype"/>
        <family val="1"/>
      </rPr>
      <t>011781</t>
    </r>
  </si>
  <si>
    <r>
      <rPr>
        <sz val="8"/>
        <rFont val="Palatino Linotype"/>
        <family val="1"/>
      </rPr>
      <t>539871</t>
    </r>
  </si>
  <si>
    <r>
      <rPr>
        <sz val="8"/>
        <rFont val="Palatino Linotype"/>
        <family val="1"/>
      </rPr>
      <t>1554269</t>
    </r>
  </si>
  <si>
    <r>
      <rPr>
        <sz val="8"/>
        <rFont val="Palatino Linotype"/>
        <family val="1"/>
      </rPr>
      <t>488718</t>
    </r>
  </si>
  <si>
    <r>
      <rPr>
        <sz val="8"/>
        <rFont val="Palatino Linotype"/>
        <family val="1"/>
      </rPr>
      <t>011783</t>
    </r>
  </si>
  <si>
    <r>
      <rPr>
        <sz val="8"/>
        <rFont val="Palatino Linotype"/>
        <family val="1"/>
      </rPr>
      <t>542099</t>
    </r>
  </si>
  <si>
    <r>
      <rPr>
        <sz val="8"/>
        <rFont val="Palatino Linotype"/>
        <family val="1"/>
      </rPr>
      <t>1555490</t>
    </r>
  </si>
  <si>
    <r>
      <rPr>
        <sz val="8"/>
        <rFont val="Palatino Linotype"/>
        <family val="1"/>
      </rPr>
      <t>488880</t>
    </r>
  </si>
  <si>
    <r>
      <rPr>
        <sz val="8"/>
        <rFont val="Palatino Linotype"/>
        <family val="1"/>
      </rPr>
      <t>011784</t>
    </r>
  </si>
  <si>
    <r>
      <rPr>
        <sz val="8"/>
        <rFont val="Palatino Linotype"/>
        <family val="1"/>
      </rPr>
      <t>1549086</t>
    </r>
  </si>
  <si>
    <r>
      <rPr>
        <sz val="8"/>
        <rFont val="Palatino Linotype"/>
        <family val="1"/>
      </rPr>
      <t>15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</si>
  <si>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488292</t>
    </r>
  </si>
  <si>
    <r>
      <rPr>
        <sz val="8"/>
        <rFont val="Palatino Linotype"/>
        <family val="1"/>
      </rPr>
      <t>011786</t>
    </r>
  </si>
  <si>
    <r>
      <rPr>
        <sz val="8"/>
        <rFont val="Palatino Linotype"/>
        <family val="1"/>
      </rPr>
      <t>541613</t>
    </r>
  </si>
  <si>
    <r>
      <rPr>
        <sz val="8"/>
        <rFont val="Palatino Linotype"/>
        <family val="1"/>
      </rPr>
      <t>1539389</t>
    </r>
  </si>
  <si>
    <r>
      <rPr>
        <sz val="8"/>
        <rFont val="Palatino Linotype"/>
        <family val="1"/>
      </rPr>
      <t>487460</t>
    </r>
  </si>
  <si>
    <r>
      <rPr>
        <sz val="8"/>
        <rFont val="Palatino Linotype"/>
        <family val="1"/>
      </rPr>
      <t>011787</t>
    </r>
  </si>
  <si>
    <r>
      <rPr>
        <sz val="8"/>
        <rFont val="Palatino Linotype"/>
        <family val="1"/>
      </rPr>
      <t>540588</t>
    </r>
  </si>
  <si>
    <r>
      <rPr>
        <sz val="8"/>
        <rFont val="Palatino Linotype"/>
        <family val="1"/>
      </rPr>
      <t>1539388</t>
    </r>
  </si>
  <si>
    <r>
      <rPr>
        <sz val="8"/>
        <rFont val="Palatino Linotype"/>
        <family val="1"/>
      </rPr>
      <t>487461</t>
    </r>
  </si>
  <si>
    <r>
      <rPr>
        <sz val="8"/>
        <rFont val="Palatino Linotype"/>
        <family val="1"/>
      </rPr>
      <t>011790</t>
    </r>
  </si>
  <si>
    <r>
      <rPr>
        <sz val="8"/>
        <rFont val="Palatino Linotype"/>
        <family val="1"/>
      </rPr>
      <t>540589</t>
    </r>
  </si>
  <si>
    <r>
      <rPr>
        <sz val="8"/>
        <rFont val="Palatino Linotype"/>
        <family val="1"/>
      </rPr>
      <t>1554112</t>
    </r>
  </si>
  <si>
    <r>
      <rPr>
        <sz val="8"/>
        <rFont val="Palatino Linotype"/>
        <family val="1"/>
      </rPr>
      <t>488701</t>
    </r>
  </si>
  <si>
    <r>
      <rPr>
        <sz val="8"/>
        <rFont val="Palatino Linotype"/>
        <family val="1"/>
      </rPr>
      <t>011791</t>
    </r>
  </si>
  <si>
    <r>
      <rPr>
        <sz val="8"/>
        <rFont val="Palatino Linotype"/>
        <family val="1"/>
      </rPr>
      <t>542082</t>
    </r>
  </si>
  <si>
    <r>
      <rPr>
        <sz val="8"/>
        <rFont val="Palatino Linotype"/>
        <family val="1"/>
      </rPr>
      <t>1543679</t>
    </r>
  </si>
  <si>
    <r>
      <rPr>
        <sz val="8"/>
        <rFont val="Palatino Linotype"/>
        <family val="1"/>
      </rPr>
      <t>487854</t>
    </r>
  </si>
  <si>
    <r>
      <rPr>
        <sz val="8"/>
        <rFont val="Palatino Linotype"/>
        <family val="1"/>
      </rPr>
      <t>011796</t>
    </r>
  </si>
  <si>
    <r>
      <rPr>
        <sz val="8"/>
        <rFont val="Palatino Linotype"/>
        <family val="1"/>
      </rPr>
      <t>541099</t>
    </r>
  </si>
  <si>
    <r>
      <rPr>
        <sz val="8"/>
        <rFont val="Palatino Linotype"/>
        <family val="1"/>
      </rPr>
      <t>1540786</t>
    </r>
  </si>
  <si>
    <r>
      <rPr>
        <sz val="8"/>
        <rFont val="Palatino Linotype"/>
        <family val="1"/>
      </rPr>
      <t>487590</t>
    </r>
  </si>
  <si>
    <r>
      <rPr>
        <sz val="8"/>
        <rFont val="Palatino Linotype"/>
        <family val="1"/>
      </rPr>
      <t>011789</t>
    </r>
  </si>
  <si>
    <r>
      <rPr>
        <sz val="8"/>
        <rFont val="Palatino Linotype"/>
        <family val="1"/>
      </rPr>
      <t>540765</t>
    </r>
  </si>
  <si>
    <r>
      <rPr>
        <sz val="8"/>
        <rFont val="Palatino Linotype"/>
        <family val="1"/>
      </rPr>
      <t>1555523</t>
    </r>
  </si>
  <si>
    <r>
      <rPr>
        <sz val="8"/>
        <rFont val="Palatino Linotype"/>
        <family val="1"/>
      </rPr>
      <t>16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</si>
  <si>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488897</t>
    </r>
  </si>
  <si>
    <r>
      <rPr>
        <sz val="8"/>
        <rFont val="Palatino Linotype"/>
        <family val="1"/>
      </rPr>
      <t>011793</t>
    </r>
  </si>
  <si>
    <r>
      <rPr>
        <sz val="8"/>
        <rFont val="Palatino Linotype"/>
        <family val="1"/>
      </rPr>
      <t>1550615</t>
    </r>
  </si>
  <si>
    <r>
      <rPr>
        <sz val="8"/>
        <rFont val="Palatino Linotype"/>
        <family val="1"/>
      </rPr>
      <t>488437</t>
    </r>
  </si>
  <si>
    <r>
      <rPr>
        <sz val="8"/>
        <rFont val="Palatino Linotype"/>
        <family val="1"/>
      </rPr>
      <t>011794</t>
    </r>
  </si>
  <si>
    <r>
      <rPr>
        <sz val="8"/>
        <rFont val="Palatino Linotype"/>
        <family val="1"/>
      </rPr>
      <t>541782</t>
    </r>
  </si>
  <si>
    <r>
      <rPr>
        <sz val="8"/>
        <rFont val="Palatino Linotype"/>
        <family val="1"/>
      </rPr>
      <t>1537071</t>
    </r>
  </si>
  <si>
    <r>
      <rPr>
        <sz val="8"/>
        <rFont val="Palatino Linotype"/>
        <family val="1"/>
      </rPr>
      <t>17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</si>
  <si>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487312</t>
    </r>
  </si>
  <si>
    <r>
      <rPr>
        <sz val="8"/>
        <rFont val="Palatino Linotype"/>
        <family val="1"/>
      </rPr>
      <t>011795</t>
    </r>
  </si>
  <si>
    <r>
      <rPr>
        <sz val="8"/>
        <rFont val="Palatino Linotype"/>
        <family val="1"/>
      </rPr>
      <t>540422</t>
    </r>
  </si>
  <si>
    <r>
      <rPr>
        <sz val="8"/>
        <rFont val="Palatino Linotype"/>
        <family val="1"/>
      </rPr>
      <t>1555278</t>
    </r>
  </si>
  <si>
    <r>
      <rPr>
        <sz val="8"/>
        <rFont val="Palatino Linotype"/>
        <family val="1"/>
      </rPr>
      <t>19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</si>
  <si>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488868</t>
    </r>
  </si>
  <si>
    <r>
      <rPr>
        <sz val="8"/>
        <rFont val="Palatino Linotype"/>
        <family val="1"/>
      </rPr>
      <t>011797</t>
    </r>
  </si>
  <si>
    <r>
      <rPr>
        <sz val="8"/>
        <rFont val="Palatino Linotype"/>
        <family val="1"/>
      </rPr>
      <t>542266</t>
    </r>
  </si>
  <si>
    <r>
      <rPr>
        <sz val="8"/>
        <rFont val="Palatino Linotype"/>
        <family val="1"/>
      </rPr>
      <t>1555534</t>
    </r>
  </si>
  <si>
    <r>
      <rPr>
        <sz val="8"/>
        <rFont val="Palatino Linotype"/>
        <family val="1"/>
      </rPr>
      <t>20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</si>
  <si>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488944</t>
    </r>
  </si>
  <si>
    <r>
      <rPr>
        <sz val="8"/>
        <rFont val="Palatino Linotype"/>
        <family val="1"/>
      </rPr>
      <t>011776</t>
    </r>
  </si>
  <si>
    <r>
      <rPr>
        <sz val="8"/>
        <rFont val="Palatino Linotype"/>
        <family val="1"/>
      </rPr>
      <t>542357</t>
    </r>
  </si>
  <si>
    <r>
      <rPr>
        <sz val="8"/>
        <rFont val="Palatino Linotype"/>
        <family val="1"/>
      </rPr>
      <t>1539329</t>
    </r>
  </si>
  <si>
    <r>
      <rPr>
        <sz val="8"/>
        <rFont val="Palatino Linotype"/>
        <family val="1"/>
      </rPr>
      <t>487462</t>
    </r>
  </si>
  <si>
    <r>
      <rPr>
        <sz val="8"/>
        <rFont val="Palatino Linotype"/>
        <family val="1"/>
      </rPr>
      <t>011768</t>
    </r>
  </si>
  <si>
    <r>
      <rPr>
        <sz val="8"/>
        <rFont val="Palatino Linotype"/>
        <family val="1"/>
      </rPr>
      <t>540590</t>
    </r>
  </si>
  <si>
    <r>
      <rPr>
        <sz val="8"/>
        <rFont val="Palatino Linotype"/>
        <family val="1"/>
      </rPr>
      <t>1524306</t>
    </r>
  </si>
  <si>
    <r>
      <rPr>
        <sz val="8"/>
        <rFont val="Palatino Linotype"/>
        <family val="1"/>
      </rPr>
      <t>18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</si>
  <si>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486063</t>
    </r>
  </si>
  <si>
    <r>
      <rPr>
        <sz val="8"/>
        <rFont val="Palatino Linotype"/>
        <family val="1"/>
      </rPr>
      <t>011769</t>
    </r>
  </si>
  <si>
    <r>
      <rPr>
        <sz val="8"/>
        <rFont val="Palatino Linotype"/>
        <family val="1"/>
      </rPr>
      <t>538955</t>
    </r>
  </si>
  <si>
    <r>
      <rPr>
        <sz val="8"/>
        <rFont val="Palatino Linotype"/>
        <family val="1"/>
      </rPr>
      <t>1546885</t>
    </r>
  </si>
  <si>
    <r>
      <rPr>
        <sz val="8"/>
        <rFont val="Palatino Linotype"/>
        <family val="1"/>
      </rPr>
      <t>22</t>
    </r>
    <r>
      <rPr>
        <b/>
        <sz val="6"/>
        <rFont val="Palatino Linotype"/>
        <family val="1"/>
      </rPr>
      <t>-</t>
    </r>
    <r>
      <rPr>
        <sz val="8"/>
        <rFont val="Palatino Linotype"/>
        <family val="1"/>
      </rPr>
      <t>07-19</t>
    </r>
  </si>
  <si>
    <r>
      <rPr>
        <sz val="8"/>
        <rFont val="Palatino Linotype"/>
        <family val="1"/>
      </rPr>
      <t>488231</t>
    </r>
  </si>
  <si>
    <r>
      <rPr>
        <sz val="8"/>
        <rFont val="Palatino Linotype"/>
        <family val="1"/>
      </rPr>
      <t>011777</t>
    </r>
  </si>
  <si>
    <r>
      <rPr>
        <sz val="8"/>
        <rFont val="Palatino Linotype"/>
        <family val="1"/>
      </rPr>
      <t>541544</t>
    </r>
  </si>
  <si>
    <t>1556746</t>
  </si>
  <si>
    <r>
      <rPr>
        <sz val="8"/>
        <rFont val="Palatino Linotype"/>
        <family val="1"/>
      </rPr>
      <t>489068</t>
    </r>
  </si>
  <si>
    <r>
      <rPr>
        <sz val="8"/>
        <rFont val="Palatino Linotype"/>
        <family val="1"/>
      </rPr>
      <t>011778</t>
    </r>
  </si>
  <si>
    <r>
      <rPr>
        <sz val="8"/>
        <rFont val="Palatino Linotype"/>
        <family val="1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</si>
  <si>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</si>
  <si>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</si>
  <si>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</si>
  <si>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</si>
  <si>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</si>
  <si>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</si>
  <si>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</si>
  <si>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</si>
  <si>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</si>
  <si>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</si>
  <si>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</si>
  <si>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</si>
  <si>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</si>
  <si>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</si>
  <si>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</si>
  <si>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</si>
  <si>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</si>
  <si>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</si>
  <si>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</si>
  <si>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</si>
  <si>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</si>
  <si>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</si>
  <si>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</si>
  <si>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</si>
  <si>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</si>
  <si>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</si>
  <si>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</si>
  <si>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</si>
  <si>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</si>
  <si>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</si>
  <si>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</si>
  <si>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</si>
  <si>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</si>
  <si>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</si>
  <si>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</si>
  <si>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</si>
  <si>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</si>
  <si>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</si>
  <si>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</si>
  <si>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</si>
  <si>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</si>
  <si>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</si>
  <si>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</si>
  <si>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</si>
  <si>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</si>
  <si>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</si>
  <si>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</si>
  <si>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</si>
  <si>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</si>
  <si>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</si>
  <si>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</si>
  <si>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family val="2"/>
      </rPr>
      <t>13/08/2019</t>
    </r>
  </si>
  <si>
    <r>
      <rPr>
        <sz val="9"/>
        <rFont val="Arial"/>
        <family val="2"/>
      </rPr>
      <t>16/08/2019</t>
    </r>
  </si>
  <si>
    <r>
      <rPr>
        <strike/>
        <sz val="8"/>
        <rFont val="Arial"/>
        <family val="2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</si>
  <si>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family val="2"/>
      </rPr>
      <t>08/2019</t>
    </r>
  </si>
  <si>
    <r>
      <rPr>
        <sz val="9"/>
        <rFont val="Arial"/>
        <family val="2"/>
      </rPr>
      <t>——</t>
    </r>
    <r>
      <rPr>
        <sz val="9"/>
        <rFont val="Arial"/>
        <family val="2"/>
      </rPr>
      <t>486488</t>
    </r>
    <r>
      <rPr>
        <sz val="9"/>
        <rFont val="Arial"/>
        <family val="2"/>
      </rPr>
      <t>——</t>
    </r>
  </si>
  <si>
    <r>
      <rPr>
        <sz val="9"/>
        <rFont val="Arial"/>
        <family val="2"/>
      </rPr>
      <t>01?066</t>
    </r>
  </si>
  <si>
    <r>
      <rPr>
        <sz val="9"/>
        <rFont val="Arial"/>
        <family val="2"/>
      </rPr>
      <t>14/08/2019</t>
    </r>
  </si>
  <si>
    <r>
      <rPr>
        <sz val="9"/>
        <rFont val="Arial"/>
        <family val="2"/>
      </rPr>
      <t>10/08/2019</t>
    </r>
  </si>
  <si>
    <r>
      <rPr>
        <sz val="9"/>
        <rFont val="Arial"/>
        <family val="2"/>
      </rPr>
      <t>12/08/2019</t>
    </r>
  </si>
  <si>
    <r>
      <rPr>
        <sz val="9"/>
        <rFont val="Arial"/>
        <family val="2"/>
      </rPr>
      <t>15/08/2019</t>
    </r>
  </si>
  <si>
    <r>
      <rPr>
        <sz val="9"/>
        <rFont val="Arial"/>
        <family val="2"/>
      </rPr>
      <t>18/08/2019</t>
    </r>
  </si>
  <si>
    <r>
      <rPr>
        <sz val="9"/>
        <rFont val="Arial"/>
        <family val="2"/>
      </rPr>
      <t>20/08/2019</t>
    </r>
  </si>
  <si>
    <r>
      <rPr>
        <vertAlign val="superscript"/>
        <sz val="9"/>
        <rFont val="Arial"/>
        <family val="2"/>
      </rPr>
      <t>:</t>
    </r>
    <r>
      <rPr>
        <sz val="9"/>
        <rFont val="Arial"/>
        <family val="2"/>
      </rPr>
      <t>• ••.</t>
    </r>
  </si>
  <si>
    <r>
      <rPr>
        <sz val="9"/>
        <rFont val="Arial"/>
        <family val="2"/>
      </rPr>
      <t xml:space="preserve">• </t>
    </r>
    <r>
      <rPr>
        <sz val="9"/>
        <rFont val="Arial"/>
        <family val="2"/>
      </rPr>
      <t>-</t>
    </r>
  </si>
  <si>
    <r>
      <rPr>
        <sz val="9"/>
        <rFont val="Arial"/>
        <family val="2"/>
      </rPr>
      <t>26/08/2019</t>
    </r>
  </si>
  <si>
    <r>
      <rPr>
        <sz val="9"/>
        <rFont val="Arial"/>
        <family val="2"/>
      </rPr>
      <t>27/08/2019</t>
    </r>
  </si>
  <si>
    <r>
      <rPr>
        <sz val="9"/>
        <rFont val="Arial"/>
        <family val="2"/>
      </rPr>
      <t>30/08/2019</t>
    </r>
  </si>
  <si>
    <r>
      <rPr>
        <sz val="9"/>
        <rFont val="Arial"/>
        <family val="2"/>
      </rPr>
      <t>31/08/2019</t>
    </r>
  </si>
  <si>
    <r>
      <rPr>
        <sz val="9"/>
        <rFont val="Arial"/>
        <family val="2"/>
      </rPr>
      <t>05/09/2019</t>
    </r>
  </si>
  <si>
    <r>
      <rPr>
        <sz val="9"/>
        <rFont val="Arial"/>
        <family val="2"/>
      </rPr>
      <t>08/10/2019</t>
    </r>
  </si>
  <si>
    <r>
      <rPr>
        <sz val="9"/>
        <rFont val="Arial"/>
        <family val="2"/>
      </rPr>
      <t>08/09/2019</t>
    </r>
  </si>
  <si>
    <r>
      <rPr>
        <sz val="9"/>
        <rFont val="Arial"/>
        <family val="2"/>
      </rPr>
      <t>09/09/2019</t>
    </r>
  </si>
  <si>
    <r>
      <rPr>
        <sz val="9"/>
        <rFont val="Arial"/>
        <family val="2"/>
      </rPr>
      <t>10/09/2019</t>
    </r>
  </si>
  <si>
    <r>
      <rPr>
        <sz val="9"/>
        <rFont val="Arial"/>
        <family val="2"/>
      </rPr>
      <t>12/09/2019</t>
    </r>
  </si>
  <si>
    <r>
      <rPr>
        <sz val="9"/>
        <rFont val="Arial"/>
        <family val="2"/>
      </rPr>
      <t>15/09/2019</t>
    </r>
  </si>
  <si>
    <r>
      <rPr>
        <sz val="9"/>
        <rFont val="Arial"/>
        <family val="2"/>
      </rPr>
      <t>13/09/2019</t>
    </r>
  </si>
  <si>
    <r>
      <rPr>
        <sz val="9"/>
        <rFont val="Arial"/>
        <family val="2"/>
      </rPr>
      <t>14/09/2019</t>
    </r>
  </si>
  <si>
    <r>
      <rPr>
        <sz val="9"/>
        <rFont val="Arial"/>
        <family val="2"/>
      </rPr>
      <t>18/09/2019</t>
    </r>
  </si>
  <si>
    <r>
      <rPr>
        <sz val="9"/>
        <rFont val="Arial"/>
        <family val="2"/>
      </rPr>
      <t>17/09/2019</t>
    </r>
  </si>
  <si>
    <r>
      <rPr>
        <sz val="9"/>
        <rFont val="Arial"/>
        <family val="2"/>
      </rPr>
      <t>19/09/2019</t>
    </r>
  </si>
  <si>
    <r>
      <rPr>
        <sz val="9"/>
        <rFont val="Arial"/>
        <family val="2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</si>
  <si>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</si>
  <si>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</si>
  <si>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</si>
  <si>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</si>
  <si>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</si>
  <si>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</si>
  <si>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</si>
  <si>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</si>
  <si>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</si>
  <si>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</si>
  <si>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</si>
  <si>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</si>
  <si>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</si>
  <si>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</si>
  <si>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</si>
  <si>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</si>
  <si>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</si>
  <si>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</si>
  <si>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</si>
  <si>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</si>
  <si>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family val="2"/>
      </rPr>
      <t>22</t>
    </r>
    <r>
      <rPr>
        <sz val="8"/>
        <rFont val="Arial"/>
        <family val="2"/>
      </rPr>
      <t>/</t>
    </r>
    <r>
      <rPr>
        <sz val="7"/>
        <rFont val="Arial"/>
        <family val="2"/>
      </rPr>
      <t>09/2019</t>
    </r>
  </si>
  <si>
    <r>
      <rPr>
        <sz val="10"/>
        <rFont val="Arial"/>
        <family val="2"/>
      </rPr>
      <t>A.':-:. A::</t>
    </r>
    <r>
      <rPr>
        <vertAlign val="subscript"/>
        <sz val="8"/>
        <rFont val="Arial"/>
        <family val="2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</si>
  <si>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</si>
  <si>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</si>
  <si>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</si>
  <si>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</si>
  <si>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</si>
  <si>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</si>
  <si>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</si>
  <si>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</si>
  <si>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</si>
  <si>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</si>
  <si>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</si>
  <si>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</si>
  <si>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</si>
  <si>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</si>
  <si>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</si>
  <si>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</si>
  <si>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</si>
  <si>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</si>
  <si>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</si>
  <si>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</si>
  <si>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</si>
  <si>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</si>
  <si>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</si>
  <si>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</si>
  <si>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</si>
  <si>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</si>
  <si>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</si>
  <si>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</si>
  <si>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</si>
  <si>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</si>
  <si>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</si>
  <si>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</si>
  <si>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</si>
  <si>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</si>
  <si>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</si>
  <si>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</si>
  <si>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</si>
  <si>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</si>
  <si>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</si>
  <si>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</si>
  <si>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</si>
  <si>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</si>
  <si>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</si>
  <si>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</si>
  <si>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</si>
  <si>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</si>
  <si>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</si>
  <si>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</si>
  <si>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</si>
  <si>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</si>
  <si>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</si>
  <si>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</si>
  <si>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</si>
  <si>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</si>
  <si>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</si>
  <si>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</si>
  <si>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</si>
  <si>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</si>
  <si>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</si>
  <si>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</si>
  <si>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</si>
  <si>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</si>
  <si>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</si>
  <si>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</si>
  <si>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</si>
  <si>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</si>
  <si>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</si>
  <si>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</si>
  <si>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</si>
  <si>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</si>
  <si>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</si>
  <si>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</si>
  <si>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</si>
  <si>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</si>
  <si>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</si>
  <si>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</si>
  <si>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</si>
  <si>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</si>
  <si>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</si>
  <si>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</si>
  <si>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</si>
  <si>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</si>
  <si>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</si>
  <si>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</si>
  <si>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</si>
  <si>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</si>
  <si>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</si>
  <si>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</si>
  <si>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</si>
  <si>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</si>
  <si>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</si>
  <si>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</si>
  <si>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</si>
  <si>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</si>
  <si>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</si>
  <si>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</si>
  <si>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</si>
  <si>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</si>
  <si>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</si>
  <si>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</si>
  <si>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</si>
  <si>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</si>
  <si>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</si>
  <si>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</si>
  <si>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</si>
  <si>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</si>
  <si>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</si>
  <si>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</si>
  <si>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</si>
  <si>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</si>
  <si>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</si>
  <si>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</si>
  <si>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</si>
  <si>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</si>
  <si>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</si>
  <si>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</si>
  <si>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</si>
  <si>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</si>
  <si>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</si>
  <si>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</si>
  <si>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</si>
  <si>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</si>
  <si>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</si>
  <si>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</si>
  <si>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</si>
  <si>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</si>
  <si>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</si>
  <si>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</si>
  <si>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</si>
  <si>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</si>
  <si>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</si>
  <si>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</si>
  <si>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</si>
  <si>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</si>
  <si>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</si>
  <si>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</si>
  <si>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</si>
  <si>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</si>
  <si>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</si>
  <si>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</si>
  <si>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</si>
  <si>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</si>
  <si>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</si>
  <si>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</si>
  <si>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</si>
  <si>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</si>
  <si>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</si>
  <si>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</si>
  <si>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</si>
  <si>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</si>
  <si>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</si>
  <si>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</si>
  <si>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</si>
  <si>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</si>
  <si>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</si>
  <si>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</si>
  <si>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</si>
  <si>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</si>
  <si>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</si>
  <si>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</si>
  <si>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</si>
  <si>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</si>
  <si>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</si>
  <si>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</si>
  <si>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</si>
  <si>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</si>
  <si>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</si>
  <si>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</si>
  <si>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</si>
  <si>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</si>
  <si>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</si>
  <si>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</si>
  <si>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</si>
  <si>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</si>
  <si>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</si>
  <si>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</si>
  <si>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</si>
  <si>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</si>
  <si>
    <t>013061</t>
  </si>
  <si>
    <t>013069</t>
  </si>
  <si>
    <t>013073</t>
  </si>
  <si>
    <t>013077</t>
  </si>
  <si>
    <t>P191118150428589</t>
  </si>
  <si>
    <t>P191118150627589</t>
  </si>
  <si>
    <t>19/11/2019</t>
  </si>
  <si>
    <t>21/11/2019</t>
  </si>
  <si>
    <t>499054</t>
  </si>
  <si>
    <t>013081</t>
  </si>
  <si>
    <t>554328</t>
  </si>
  <si>
    <t>1677636</t>
  </si>
  <si>
    <t>499122</t>
  </si>
  <si>
    <t>013085</t>
  </si>
  <si>
    <t>554398</t>
  </si>
  <si>
    <t>1682557</t>
  </si>
  <si>
    <t>23/11/2019</t>
  </si>
  <si>
    <t>25/11/2019</t>
  </si>
  <si>
    <t>499374</t>
  </si>
  <si>
    <t>013112</t>
  </si>
  <si>
    <t>554679</t>
  </si>
  <si>
    <t>1681391</t>
  </si>
  <si>
    <t>22/11/2019</t>
  </si>
  <si>
    <t>499299</t>
  </si>
  <si>
    <t>013115</t>
  </si>
  <si>
    <t>554594</t>
  </si>
  <si>
    <t>1685721</t>
  </si>
  <si>
    <t>26/11/2019</t>
  </si>
  <si>
    <t>27/11/2019</t>
  </si>
  <si>
    <t>499549</t>
  </si>
  <si>
    <t>013145</t>
  </si>
  <si>
    <t>554877</t>
  </si>
  <si>
    <t>11.22预付款</t>
  </si>
  <si>
    <t>P191202101411589</t>
  </si>
  <si>
    <t>P200103113711589</t>
  </si>
  <si>
    <t>1696638</t>
  </si>
  <si>
    <t>09/12/2019</t>
  </si>
  <si>
    <t>11/12/2019</t>
  </si>
  <si>
    <t>500130</t>
  </si>
  <si>
    <t>013316</t>
  </si>
  <si>
    <t>555556</t>
  </si>
  <si>
    <t>1696524</t>
  </si>
  <si>
    <t>500109</t>
  </si>
  <si>
    <t>013320</t>
  </si>
  <si>
    <t>555528</t>
  </si>
  <si>
    <t>1696782</t>
  </si>
  <si>
    <t>500126</t>
  </si>
  <si>
    <t>013321</t>
  </si>
  <si>
    <t>555552</t>
  </si>
  <si>
    <t>1705889</t>
  </si>
  <si>
    <t>13/12/2019</t>
  </si>
  <si>
    <t>500566</t>
  </si>
  <si>
    <t>013346</t>
  </si>
  <si>
    <t>556057</t>
  </si>
  <si>
    <t>1706497</t>
  </si>
  <si>
    <t>16/12/2019</t>
  </si>
  <si>
    <t>500593</t>
  </si>
  <si>
    <t>013380</t>
  </si>
  <si>
    <t>556087</t>
  </si>
  <si>
    <t>1712618</t>
  </si>
  <si>
    <t>14/12/2019</t>
  </si>
  <si>
    <t>500873</t>
  </si>
  <si>
    <t>013404</t>
  </si>
  <si>
    <t>556403</t>
  </si>
  <si>
    <t>1705437</t>
  </si>
  <si>
    <t>15/12/2019</t>
  </si>
  <si>
    <t>17/12/2019</t>
  </si>
  <si>
    <t>500567</t>
  </si>
  <si>
    <t>013406</t>
  </si>
  <si>
    <t>556058</t>
  </si>
  <si>
    <t>1713735</t>
  </si>
  <si>
    <t>500953</t>
  </si>
  <si>
    <t>013414</t>
  </si>
  <si>
    <t>556493</t>
  </si>
  <si>
    <t>1687744</t>
  </si>
  <si>
    <t>20/12/2019</t>
  </si>
  <si>
    <t>23/12/2019</t>
  </si>
  <si>
    <t>499681</t>
  </si>
  <si>
    <t>013472</t>
  </si>
  <si>
    <t>555027</t>
  </si>
  <si>
    <t>1709742</t>
  </si>
  <si>
    <t>21/12/2019</t>
  </si>
  <si>
    <t>24/12/2019</t>
  </si>
  <si>
    <t>500742</t>
  </si>
  <si>
    <t>013477</t>
  </si>
  <si>
    <t>556252</t>
  </si>
  <si>
    <t>1628148</t>
  </si>
  <si>
    <t>22/12/2019</t>
  </si>
  <si>
    <t>496158</t>
  </si>
  <si>
    <t>013487</t>
  </si>
  <si>
    <t>550956</t>
  </si>
  <si>
    <t>1721829</t>
  </si>
  <si>
    <t>501299</t>
  </si>
  <si>
    <t>013488</t>
  </si>
  <si>
    <t>556894</t>
  </si>
  <si>
    <t>1722630</t>
  </si>
  <si>
    <t>501363</t>
  </si>
  <si>
    <t>013509</t>
  </si>
  <si>
    <t>556963</t>
  </si>
  <si>
    <t>1718541</t>
  </si>
  <si>
    <t>501156</t>
  </si>
  <si>
    <t>013513</t>
  </si>
  <si>
    <t>556733</t>
  </si>
  <si>
    <t>1687345</t>
  </si>
  <si>
    <t>26/12/2019</t>
  </si>
  <si>
    <t>544961</t>
  </si>
  <si>
    <t>013514</t>
  </si>
  <si>
    <t>554961</t>
  </si>
  <si>
    <t>1698816</t>
  </si>
  <si>
    <t>28/12/2019</t>
  </si>
  <si>
    <t>500220</t>
  </si>
  <si>
    <t>013594</t>
  </si>
  <si>
    <t>555658</t>
  </si>
  <si>
    <t>1661494</t>
  </si>
  <si>
    <t>27/12/2019</t>
  </si>
  <si>
    <t>29/12/2019</t>
  </si>
  <si>
    <t>498392</t>
  </si>
  <si>
    <t>013638</t>
  </si>
  <si>
    <t>553571</t>
  </si>
  <si>
    <t>1706104</t>
  </si>
  <si>
    <t>500575</t>
  </si>
  <si>
    <t>013639</t>
  </si>
  <si>
    <t>556066</t>
  </si>
  <si>
    <t>1717582</t>
  </si>
  <si>
    <t>501103</t>
  </si>
  <si>
    <t>013640</t>
  </si>
  <si>
    <t>556675</t>
  </si>
  <si>
    <t>1729069</t>
  </si>
  <si>
    <t>501686</t>
  </si>
  <si>
    <t>013641</t>
  </si>
  <si>
    <t>557364</t>
  </si>
  <si>
    <r>
      <rPr>
        <sz val="10"/>
        <rFont val="Arial"/>
        <family val="2"/>
      </rPr>
      <t>274,900.00</t>
    </r>
    <r>
      <rPr>
        <vertAlign val="subscript"/>
        <sz val="6"/>
        <rFont val="MingLiU"/>
        <charset val="136"/>
      </rPr>
      <t>；</t>
    </r>
  </si>
  <si>
    <t>1729602</t>
  </si>
  <si>
    <t>501687</t>
  </si>
  <si>
    <t>013642</t>
  </si>
  <si>
    <t>557365</t>
  </si>
  <si>
    <t>1729606</t>
  </si>
  <si>
    <t>501688</t>
  </si>
  <si>
    <t>013643</t>
  </si>
  <si>
    <t>557366</t>
  </si>
  <si>
    <t>1626769</t>
  </si>
  <si>
    <t>31/12/2019</t>
  </si>
  <si>
    <t>496085</t>
  </si>
  <si>
    <t>013658</t>
  </si>
  <si>
    <t>550867</t>
  </si>
  <si>
    <t>1733659</t>
  </si>
  <si>
    <t>30/12/2019</t>
  </si>
  <si>
    <t>501862</t>
  </si>
  <si>
    <t>013661</t>
  </si>
  <si>
    <t>557566</t>
  </si>
  <si>
    <t>1611372</t>
  </si>
  <si>
    <t>01/01/2020</t>
  </si>
  <si>
    <t>05/01/2020</t>
  </si>
  <si>
    <t>494587</t>
  </si>
  <si>
    <t>013683</t>
  </si>
  <si>
    <t>548988</t>
  </si>
  <si>
    <t>1721620</t>
  </si>
  <si>
    <t>02/01/2020</t>
  </si>
  <si>
    <t>501300</t>
  </si>
  <si>
    <t>013684</t>
  </si>
  <si>
    <t>556895</t>
  </si>
  <si>
    <t>013713</t>
  </si>
  <si>
    <t>013714</t>
  </si>
  <si>
    <t>013715</t>
  </si>
  <si>
    <t>P200103165611589</t>
  </si>
  <si>
    <t>P200103165656589</t>
  </si>
  <si>
    <t>P200103170058589</t>
  </si>
  <si>
    <t>P200103170137589</t>
  </si>
  <si>
    <t>013725</t>
  </si>
  <si>
    <t>013767</t>
  </si>
  <si>
    <t>013768</t>
  </si>
  <si>
    <t>013775</t>
  </si>
  <si>
    <t>013789</t>
  </si>
  <si>
    <t>013790</t>
  </si>
  <si>
    <t>013791</t>
  </si>
  <si>
    <t>013792</t>
  </si>
  <si>
    <t>013823</t>
  </si>
  <si>
    <t>013833</t>
  </si>
  <si>
    <t>013835</t>
  </si>
  <si>
    <t>预付款：</t>
  </si>
  <si>
    <t>P200117160504589</t>
  </si>
  <si>
    <t>P200117160555589</t>
  </si>
  <si>
    <t>P200117160634589</t>
  </si>
  <si>
    <t>合计：</t>
  </si>
  <si>
    <t>013838</t>
  </si>
  <si>
    <t>013840</t>
  </si>
  <si>
    <t>013842</t>
  </si>
  <si>
    <t>013846</t>
  </si>
  <si>
    <t>013847</t>
  </si>
  <si>
    <t>013876</t>
  </si>
  <si>
    <t>013877</t>
  </si>
  <si>
    <t>013879</t>
  </si>
  <si>
    <t>013881</t>
  </si>
  <si>
    <t>013882</t>
  </si>
  <si>
    <t>013922</t>
  </si>
  <si>
    <t>013927</t>
  </si>
  <si>
    <t>013982</t>
  </si>
  <si>
    <t>013984</t>
  </si>
  <si>
    <t>014026</t>
  </si>
  <si>
    <t>014027</t>
  </si>
  <si>
    <t>014028</t>
  </si>
  <si>
    <t>014029</t>
  </si>
  <si>
    <t>014033</t>
  </si>
  <si>
    <t>014034</t>
  </si>
  <si>
    <t>014037</t>
  </si>
  <si>
    <t>014038</t>
  </si>
  <si>
    <t>014045</t>
  </si>
  <si>
    <t>014065</t>
  </si>
  <si>
    <t>014080</t>
  </si>
  <si>
    <t>P200203105717589</t>
  </si>
  <si>
    <t>P200203105756589</t>
  </si>
  <si>
    <t>P200203105812589</t>
  </si>
  <si>
    <t>P200203105829589</t>
  </si>
  <si>
    <r>
      <rPr>
        <sz val="11"/>
        <color rgb="FF333333"/>
        <rFont val="宋体"/>
        <family val="3"/>
        <charset val="134"/>
      </rPr>
      <t>合计：</t>
    </r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</si>
</sst>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178" formatCode="0;[Red]0"/>
    <numFmt numFmtId="179" formatCode="_-* #,##0.00_-;\-* #,##0.00_-;_-* &quot;-&quot;??_-;_-@_-"/>
    <numFmt numFmtId="180" formatCode="_(* #,##0.00_);_(* \(#,##0.00\);_(* &quot;-&quot;??_);_(@_)"/>
    <numFmt numFmtId="181" formatCode="000000"/>
    <numFmt numFmtId="182" formatCode="yyyy&quot;年&quot;m&quot;月&quot;d&quot;日&quot;;@"/>
    <numFmt numFmtId="183" formatCode="[$-409]d/mmm/yy;@"/>
    <numFmt numFmtId="184" formatCode="_(* #,##0_);_(* \(#,##0\);_(* &quot;-&quot;??_);_(@_)"/>
    <numFmt numFmtId="185" formatCode="mm/dd/yy;@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Angsana New"/>
      <family val="1"/>
      <charset val="222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Angsana New"/>
      <family val="1"/>
      <charset val="222"/>
    </font>
    <font>
      <sz val="11.25"/>
      <color rgb="FF333333"/>
      <name val="Helvetica"/>
      <family val="2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1"/>
      <name val="Segoe UI"/>
      <family val="2"/>
    </font>
    <font>
      <sz val="11"/>
      <name val="Arial"/>
      <family val="2"/>
    </font>
    <font>
      <sz val="12"/>
      <name val="Trebuchet MS"/>
      <family val="2"/>
    </font>
    <font>
      <sz val="12"/>
      <name val="Calibri"/>
      <family val="2"/>
    </font>
    <font>
      <sz val="12"/>
      <name val="Arial"/>
      <family val="2"/>
    </font>
    <font>
      <sz val="12"/>
      <name val="Palatino Linotype"/>
      <family val="1"/>
    </font>
    <font>
      <sz val="10"/>
      <name val="Arial"/>
      <family val="2"/>
    </font>
    <font>
      <b/>
      <sz val="11"/>
      <name val="Segoe UI"/>
      <family val="2"/>
    </font>
    <font>
      <b/>
      <sz val="12"/>
      <name val="Calibri"/>
      <family val="2"/>
    </font>
    <font>
      <sz val="11"/>
      <name val="Palatino Linotype"/>
      <family val="1"/>
    </font>
    <font>
      <sz val="11"/>
      <name val="MingLiU"/>
      <charset val="134"/>
    </font>
    <font>
      <sz val="10"/>
      <name val="Arial"/>
      <family val="2"/>
    </font>
    <font>
      <sz val="11"/>
      <name val="Verdana"/>
      <family val="2"/>
    </font>
    <font>
      <sz val="10.5"/>
      <color rgb="FF333333"/>
      <name val="Helvetica"/>
      <family val="2"/>
    </font>
    <font>
      <sz val="10.5"/>
      <color rgb="FF0000FF"/>
      <name val="Helvetica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Arial"/>
      <family val="2"/>
    </font>
    <font>
      <i/>
      <strike/>
      <sz val="11"/>
      <name val="SimSun"/>
      <charset val="134"/>
    </font>
    <font>
      <strike/>
      <sz val="8"/>
      <name val="Arial"/>
      <family val="2"/>
    </font>
    <font>
      <sz val="10"/>
      <name val="SimSun"/>
      <charset val="134"/>
    </font>
    <font>
      <vertAlign val="superscript"/>
      <sz val="9"/>
      <name val="Arial"/>
      <family val="2"/>
    </font>
    <font>
      <sz val="8"/>
      <color theme="1"/>
      <name val="宋体"/>
      <family val="3"/>
      <charset val="134"/>
      <scheme val="minor"/>
    </font>
    <font>
      <sz val="10.6"/>
      <color rgb="FF333333"/>
      <name val="Helvetica"/>
      <family val="2"/>
    </font>
    <font>
      <b/>
      <sz val="10.5"/>
      <color rgb="FF333333"/>
      <name val="Helvetica"/>
      <family val="2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7" tint="-0.499984740745262"/>
      <name val="宋体"/>
      <family val="3"/>
      <charset val="134"/>
      <scheme val="minor"/>
    </font>
    <font>
      <sz val="10"/>
      <color rgb="FF0291D4"/>
      <name val="Helvetica"/>
      <family val="2"/>
    </font>
    <font>
      <b/>
      <sz val="9"/>
      <name val="Palatino Linotype"/>
      <family val="1"/>
    </font>
    <font>
      <sz val="8"/>
      <name val="Sylfaen"/>
      <family val="1"/>
    </font>
    <font>
      <sz val="11"/>
      <name val="Sylfaen"/>
      <family val="1"/>
    </font>
    <font>
      <sz val="6"/>
      <name val="Sylfaen"/>
      <family val="1"/>
    </font>
    <font>
      <sz val="8"/>
      <name val="Palatino Linotype"/>
      <family val="1"/>
    </font>
    <font>
      <sz val="7"/>
      <name val="Calibri"/>
      <family val="2"/>
    </font>
    <font>
      <sz val="7"/>
      <name val="Sylfaen"/>
      <family val="1"/>
    </font>
    <font>
      <b/>
      <sz val="6"/>
      <name val="Palatino Linotype"/>
      <family val="1"/>
    </font>
    <font>
      <strike/>
      <sz val="9"/>
      <name val="SimSun"/>
      <charset val="134"/>
    </font>
    <font>
      <strike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bscript"/>
      <sz val="8"/>
      <name val="Arial"/>
      <family val="2"/>
    </font>
    <font>
      <vertAlign val="subscript"/>
      <sz val="6"/>
      <name val="MingLiU"/>
      <charset val="136"/>
    </font>
    <font>
      <sz val="8"/>
      <name val="Tahoma"/>
      <family val="2"/>
    </font>
    <font>
      <b/>
      <sz val="8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charset val="222"/>
      <scheme val="minor"/>
    </font>
    <font>
      <b/>
      <sz val="9"/>
      <color theme="1"/>
      <name val="宋体"/>
      <family val="2"/>
      <charset val="222"/>
      <scheme val="minor"/>
    </font>
    <font>
      <b/>
      <sz val="10"/>
      <color theme="1"/>
      <name val="宋体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333333"/>
      <name val="Arial"/>
      <family val="2"/>
    </font>
    <font>
      <sz val="11"/>
      <color rgb="FF333333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80" fontId="62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9" fontId="4" fillId="0" borderId="4" xfId="1" applyNumberFormat="1" applyFont="1" applyBorder="1" applyAlignment="1">
      <alignment horizontal="center"/>
    </xf>
    <xf numFmtId="0" fontId="4" fillId="0" borderId="4" xfId="0" applyFont="1" applyFill="1" applyBorder="1" applyAlignment="1"/>
    <xf numFmtId="179" fontId="4" fillId="0" borderId="4" xfId="0" applyNumberFormat="1" applyFont="1" applyFill="1" applyBorder="1" applyAlignment="1"/>
    <xf numFmtId="179" fontId="3" fillId="0" borderId="2" xfId="1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9" fontId="1" fillId="0" borderId="4" xfId="1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9" fontId="1" fillId="0" borderId="0" xfId="0" applyNumberFormat="1" applyFont="1" applyFill="1" applyAlignment="1"/>
    <xf numFmtId="0" fontId="5" fillId="0" borderId="0" xfId="0" applyFont="1"/>
    <xf numFmtId="179" fontId="3" fillId="0" borderId="3" xfId="1" applyNumberFormat="1" applyFont="1" applyBorder="1" applyAlignment="1">
      <alignment horizontal="center"/>
    </xf>
    <xf numFmtId="179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9" fontId="9" fillId="0" borderId="4" xfId="1" applyNumberFormat="1" applyFont="1" applyBorder="1" applyAlignment="1">
      <alignment horizontal="center"/>
    </xf>
    <xf numFmtId="179" fontId="10" fillId="0" borderId="4" xfId="1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9" fontId="27" fillId="0" borderId="4" xfId="1" applyNumberFormat="1" applyFont="1" applyBorder="1"/>
    <xf numFmtId="179" fontId="27" fillId="0" borderId="7" xfId="1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9" fontId="27" fillId="0" borderId="8" xfId="1" applyNumberFormat="1" applyFont="1" applyFill="1" applyBorder="1"/>
    <xf numFmtId="0" fontId="26" fillId="4" borderId="4" xfId="0" applyFont="1" applyFill="1" applyBorder="1" applyAlignment="1">
      <alignment horizontal="center"/>
    </xf>
    <xf numFmtId="179" fontId="27" fillId="4" borderId="4" xfId="1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9" fontId="3" fillId="0" borderId="4" xfId="1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81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81" fontId="30" fillId="0" borderId="5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justify"/>
    </xf>
    <xf numFmtId="0" fontId="37" fillId="0" borderId="0" xfId="0" applyFont="1"/>
    <xf numFmtId="0" fontId="17" fillId="3" borderId="5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left" vertical="top"/>
    </xf>
    <xf numFmtId="182" fontId="17" fillId="0" borderId="5" xfId="0" applyNumberFormat="1" applyFont="1" applyFill="1" applyBorder="1" applyAlignment="1">
      <alignment horizontal="left" vertical="top" indent="1"/>
    </xf>
    <xf numFmtId="182" fontId="17" fillId="0" borderId="5" xfId="0" applyNumberFormat="1" applyFont="1" applyFill="1" applyBorder="1" applyAlignment="1">
      <alignment horizontal="left" vertical="top"/>
    </xf>
    <xf numFmtId="4" fontId="38" fillId="0" borderId="5" xfId="0" applyNumberFormat="1" applyFont="1" applyFill="1" applyBorder="1" applyAlignment="1">
      <alignment horizontal="left" vertical="top"/>
    </xf>
    <xf numFmtId="0" fontId="1" fillId="0" borderId="0" xfId="0" applyNumberFormat="1" applyFont="1" applyFill="1" applyAlignment="1"/>
    <xf numFmtId="0" fontId="39" fillId="0" borderId="4" xfId="0" applyFont="1" applyFill="1" applyBorder="1" applyAlignment="1">
      <alignment horizontal="center"/>
    </xf>
    <xf numFmtId="14" fontId="39" fillId="0" borderId="4" xfId="0" applyNumberFormat="1" applyFont="1" applyFill="1" applyBorder="1" applyAlignment="1">
      <alignment horizontal="center"/>
    </xf>
    <xf numFmtId="179" fontId="40" fillId="0" borderId="4" xfId="1" applyNumberFormat="1" applyFont="1" applyBorder="1"/>
    <xf numFmtId="0" fontId="24" fillId="0" borderId="0" xfId="0" applyFont="1"/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3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4" fontId="0" fillId="0" borderId="4" xfId="1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83" fontId="0" fillId="7" borderId="4" xfId="0" applyNumberFormat="1" applyFont="1" applyFill="1" applyBorder="1" applyAlignment="1">
      <alignment horizontal="center"/>
    </xf>
    <xf numFmtId="184" fontId="0" fillId="7" borderId="4" xfId="1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2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42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4" fontId="0" fillId="0" borderId="4" xfId="1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83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3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83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4" fontId="0" fillId="8" borderId="4" xfId="1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83" fontId="0" fillId="0" borderId="4" xfId="0" applyNumberFormat="1" applyBorder="1" applyAlignment="1">
      <alignment horizontal="center"/>
    </xf>
    <xf numFmtId="183" fontId="0" fillId="7" borderId="4" xfId="0" applyNumberFormat="1" applyFill="1" applyBorder="1" applyAlignment="1">
      <alignment horizontal="center"/>
    </xf>
    <xf numFmtId="184" fontId="0" fillId="7" borderId="4" xfId="1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43" fillId="7" borderId="4" xfId="0" applyFont="1" applyFill="1" applyBorder="1" applyAlignment="1">
      <alignment horizontal="left"/>
    </xf>
    <xf numFmtId="183" fontId="43" fillId="7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184" fontId="43" fillId="7" borderId="4" xfId="1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41" fillId="10" borderId="4" xfId="0" applyNumberFormat="1" applyFont="1" applyFill="1" applyBorder="1" applyAlignment="1">
      <alignment horizontal="center"/>
    </xf>
    <xf numFmtId="3" fontId="44" fillId="0" borderId="7" xfId="0" applyNumberFormat="1" applyFont="1" applyBorder="1"/>
    <xf numFmtId="14" fontId="41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41" fillId="0" borderId="4" xfId="0" applyFont="1" applyBorder="1" applyAlignment="1">
      <alignment horizontal="center"/>
    </xf>
    <xf numFmtId="184" fontId="44" fillId="0" borderId="7" xfId="0" applyNumberFormat="1" applyFont="1" applyBorder="1" applyAlignment="1">
      <alignment horizontal="left"/>
    </xf>
    <xf numFmtId="184" fontId="44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41" fillId="0" borderId="4" xfId="0" applyNumberFormat="1" applyFont="1" applyBorder="1" applyAlignment="1">
      <alignment horizontal="center"/>
    </xf>
    <xf numFmtId="185" fontId="41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5" fontId="44" fillId="0" borderId="4" xfId="0" applyNumberFormat="1" applyFont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184" fontId="44" fillId="0" borderId="7" xfId="0" applyNumberFormat="1" applyFont="1" applyFill="1" applyBorder="1" applyAlignment="1">
      <alignment horizontal="left"/>
    </xf>
    <xf numFmtId="185" fontId="41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41" fillId="0" borderId="4" xfId="0" applyNumberFormat="1" applyFont="1" applyFill="1" applyBorder="1" applyAlignment="1">
      <alignment horizontal="center"/>
    </xf>
    <xf numFmtId="0" fontId="45" fillId="0" borderId="0" xfId="0" applyFont="1"/>
    <xf numFmtId="183" fontId="41" fillId="0" borderId="4" xfId="0" applyNumberFormat="1" applyFont="1" applyFill="1" applyBorder="1" applyAlignment="1">
      <alignment horizontal="center"/>
    </xf>
    <xf numFmtId="183" fontId="41" fillId="0" borderId="4" xfId="0" applyNumberFormat="1" applyFont="1" applyBorder="1" applyAlignment="1">
      <alignment horizontal="center"/>
    </xf>
    <xf numFmtId="0" fontId="41" fillId="11" borderId="4" xfId="0" applyFont="1" applyFill="1" applyBorder="1" applyAlignment="1">
      <alignment horizontal="center"/>
    </xf>
    <xf numFmtId="178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41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3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4" fontId="0" fillId="3" borderId="4" xfId="1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83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4" fontId="0" fillId="5" borderId="4" xfId="1" applyNumberFormat="1" applyFont="1" applyFill="1" applyBorder="1" applyAlignment="1">
      <alignment horizontal="center"/>
    </xf>
    <xf numFmtId="184" fontId="41" fillId="0" borderId="4" xfId="1" applyNumberFormat="1" applyFont="1" applyBorder="1" applyAlignment="1">
      <alignment horizontal="center"/>
    </xf>
    <xf numFmtId="183" fontId="0" fillId="0" borderId="4" xfId="0" applyNumberFormat="1" applyBorder="1" applyAlignment="1">
      <alignment horizontal="left"/>
    </xf>
    <xf numFmtId="0" fontId="41" fillId="3" borderId="4" xfId="0" applyFont="1" applyFill="1" applyBorder="1" applyAlignment="1">
      <alignment horizontal="center"/>
    </xf>
    <xf numFmtId="184" fontId="44" fillId="3" borderId="7" xfId="0" applyNumberFormat="1" applyFont="1" applyFill="1" applyBorder="1" applyAlignment="1">
      <alignment horizontal="left"/>
    </xf>
    <xf numFmtId="183" fontId="41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4" fontId="44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41" fillId="5" borderId="4" xfId="0" applyFont="1" applyFill="1" applyBorder="1" applyAlignment="1">
      <alignment horizontal="center"/>
    </xf>
    <xf numFmtId="184" fontId="44" fillId="5" borderId="4" xfId="0" applyNumberFormat="1" applyFont="1" applyFill="1" applyBorder="1" applyAlignment="1">
      <alignment horizontal="left"/>
    </xf>
    <xf numFmtId="183" fontId="41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4" fontId="41" fillId="3" borderId="4" xfId="0" applyNumberFormat="1" applyFont="1" applyFill="1" applyBorder="1" applyAlignment="1">
      <alignment horizontal="center" vertical="center"/>
    </xf>
    <xf numFmtId="0" fontId="26" fillId="0" borderId="4" xfId="0" quotePrefix="1" applyFont="1" applyFill="1" applyBorder="1" applyAlignment="1">
      <alignment horizontal="center"/>
    </xf>
    <xf numFmtId="0" fontId="26" fillId="0" borderId="8" xfId="0" quotePrefix="1" applyFont="1" applyFill="1" applyBorder="1" applyAlignment="1">
      <alignment horizontal="center"/>
    </xf>
    <xf numFmtId="0" fontId="17" fillId="0" borderId="5" xfId="0" quotePrefix="1" applyFont="1" applyFill="1" applyBorder="1" applyAlignment="1">
      <alignment horizontal="center" vertical="top"/>
    </xf>
    <xf numFmtId="0" fontId="39" fillId="0" borderId="4" xfId="0" quotePrefix="1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14" fontId="64" fillId="0" borderId="4" xfId="0" applyNumberFormat="1" applyFont="1" applyBorder="1" applyAlignment="1">
      <alignment horizontal="center"/>
    </xf>
    <xf numFmtId="0" fontId="64" fillId="0" borderId="4" xfId="0" quotePrefix="1" applyFont="1" applyBorder="1" applyAlignment="1">
      <alignment horizontal="center"/>
    </xf>
    <xf numFmtId="180" fontId="65" fillId="0" borderId="4" xfId="1" applyFont="1" applyBorder="1"/>
    <xf numFmtId="180" fontId="65" fillId="0" borderId="7" xfId="1" applyFont="1" applyBorder="1"/>
    <xf numFmtId="180" fontId="66" fillId="0" borderId="4" xfId="1" applyFont="1" applyBorder="1"/>
    <xf numFmtId="180" fontId="1" fillId="0" borderId="0" xfId="0" applyNumberFormat="1" applyFont="1" applyFill="1" applyAlignment="1"/>
    <xf numFmtId="44" fontId="1" fillId="0" borderId="0" xfId="0" applyNumberFormat="1" applyFont="1" applyFill="1" applyAlignment="1"/>
    <xf numFmtId="0" fontId="69" fillId="0" borderId="0" xfId="0" applyFont="1"/>
    <xf numFmtId="0" fontId="69" fillId="0" borderId="0" xfId="0" applyFont="1" applyFill="1" applyAlignment="1"/>
  </cellXfs>
  <cellStyles count="2">
    <cellStyle name="常规" xfId="0" builtinId="0"/>
    <cellStyle name="千位分隔" xfId="1" builtinId="3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27983;&#35272;&#22120;\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opLeftCell="A58" workbookViewId="0">
      <selection activeCell="A58" sqref="A1:XFD1048576"/>
    </sheetView>
  </sheetViews>
  <sheetFormatPr defaultColWidth="9" defaultRowHeight="13.5"/>
  <cols>
    <col min="1" max="1" width="19.125" customWidth="1"/>
    <col min="2" max="2" width="22.875" customWidth="1"/>
    <col min="3" max="3" width="10.75" customWidth="1"/>
    <col min="4" max="4" width="11.75" customWidth="1"/>
    <col min="5" max="5" width="9.125" style="199"/>
    <col min="8" max="8" width="11" customWidth="1"/>
    <col min="9" max="9" width="11" style="199" customWidth="1"/>
    <col min="10" max="10" width="16" style="200" customWidth="1"/>
    <col min="11" max="11" width="14" customWidth="1"/>
    <col min="12" max="12" width="18.75" style="199" customWidth="1"/>
    <col min="13" max="13" width="10.75" customWidth="1"/>
  </cols>
  <sheetData>
    <row r="1" spans="1:14" ht="21" customHeight="1">
      <c r="A1" s="201" t="s">
        <v>0</v>
      </c>
      <c r="B1" s="201" t="s">
        <v>1</v>
      </c>
      <c r="C1" s="201" t="s">
        <v>2</v>
      </c>
      <c r="D1" s="201" t="s">
        <v>3</v>
      </c>
      <c r="E1" s="202" t="s">
        <v>4</v>
      </c>
      <c r="F1" s="201" t="s">
        <v>5</v>
      </c>
      <c r="G1" s="201" t="s">
        <v>6</v>
      </c>
      <c r="H1" s="201" t="s">
        <v>7</v>
      </c>
      <c r="I1" s="202" t="s">
        <v>8</v>
      </c>
      <c r="J1" s="242" t="s">
        <v>9</v>
      </c>
      <c r="K1" s="201" t="s">
        <v>10</v>
      </c>
      <c r="L1" s="243" t="s">
        <v>11</v>
      </c>
      <c r="M1" s="244" t="s">
        <v>12</v>
      </c>
    </row>
    <row r="2" spans="1:14" ht="11.25" customHeight="1">
      <c r="A2" s="203"/>
      <c r="B2" s="203"/>
      <c r="C2" s="203"/>
      <c r="D2" s="203"/>
      <c r="E2" s="204"/>
      <c r="F2" s="203"/>
      <c r="G2" s="203"/>
      <c r="H2" s="203"/>
      <c r="I2" s="204"/>
      <c r="J2" s="245">
        <v>100000</v>
      </c>
      <c r="K2" s="246"/>
      <c r="L2" s="247">
        <v>43027</v>
      </c>
      <c r="M2" s="248"/>
    </row>
    <row r="3" spans="1:14">
      <c r="A3" s="205">
        <v>1237403</v>
      </c>
      <c r="B3" s="205" t="s">
        <v>13</v>
      </c>
      <c r="C3" s="206">
        <v>43041</v>
      </c>
      <c r="D3" s="206">
        <v>43043</v>
      </c>
      <c r="E3" s="207" t="s">
        <v>14</v>
      </c>
      <c r="F3" s="207"/>
      <c r="G3" s="207">
        <v>467818</v>
      </c>
      <c r="H3" s="208">
        <v>7800</v>
      </c>
      <c r="I3" s="249" t="s">
        <v>15</v>
      </c>
      <c r="J3" s="250"/>
      <c r="K3" s="251">
        <f>J2-H3+K2</f>
        <v>92200</v>
      </c>
      <c r="L3" s="252"/>
      <c r="M3" s="253">
        <v>43032</v>
      </c>
    </row>
    <row r="4" spans="1:14">
      <c r="A4" s="205">
        <v>1239440</v>
      </c>
      <c r="B4" s="205" t="s">
        <v>16</v>
      </c>
      <c r="C4" s="206">
        <v>43039</v>
      </c>
      <c r="D4" s="206">
        <v>43040</v>
      </c>
      <c r="E4" s="207" t="s">
        <v>17</v>
      </c>
      <c r="F4" s="207">
        <v>425982</v>
      </c>
      <c r="G4" s="207">
        <v>468682</v>
      </c>
      <c r="H4" s="208">
        <v>10000</v>
      </c>
      <c r="I4" s="249" t="s">
        <v>18</v>
      </c>
      <c r="J4" s="250"/>
      <c r="K4" s="251">
        <f t="shared" ref="K4:K15" si="0">J3-H4+K3</f>
        <v>82200</v>
      </c>
      <c r="L4" s="252"/>
      <c r="M4" s="253">
        <v>43039</v>
      </c>
    </row>
    <row r="5" spans="1:14">
      <c r="A5" s="205">
        <v>1239529</v>
      </c>
      <c r="B5" s="205" t="s">
        <v>16</v>
      </c>
      <c r="C5" s="206">
        <v>43040</v>
      </c>
      <c r="D5" s="206">
        <v>43041</v>
      </c>
      <c r="E5" s="207" t="s">
        <v>17</v>
      </c>
      <c r="F5" s="207">
        <v>426041</v>
      </c>
      <c r="G5" s="207">
        <v>468746</v>
      </c>
      <c r="H5" s="208">
        <v>10500</v>
      </c>
      <c r="I5" s="249" t="s">
        <v>19</v>
      </c>
      <c r="J5" s="250"/>
      <c r="K5" s="251">
        <f t="shared" si="0"/>
        <v>71700</v>
      </c>
      <c r="L5" s="252"/>
      <c r="M5" s="248"/>
    </row>
    <row r="6" spans="1:14" ht="12.75" customHeight="1">
      <c r="A6" s="209"/>
      <c r="B6" s="209"/>
      <c r="C6" s="210"/>
      <c r="D6" s="210"/>
      <c r="E6" s="204"/>
      <c r="F6" s="209"/>
      <c r="G6" s="209"/>
      <c r="H6" s="211"/>
      <c r="I6" s="204"/>
      <c r="J6" s="254">
        <v>20500</v>
      </c>
      <c r="K6" s="251">
        <f t="shared" si="0"/>
        <v>71700</v>
      </c>
      <c r="L6" s="247">
        <v>43042</v>
      </c>
      <c r="M6" s="248"/>
    </row>
    <row r="7" spans="1:14" ht="14.25" customHeight="1">
      <c r="A7" s="209"/>
      <c r="B7" s="209"/>
      <c r="C7" s="210"/>
      <c r="D7" s="210"/>
      <c r="E7" s="204"/>
      <c r="F7" s="209"/>
      <c r="G7" s="209"/>
      <c r="H7" s="211"/>
      <c r="I7" s="204"/>
      <c r="J7" s="250">
        <v>7800</v>
      </c>
      <c r="K7" s="251">
        <f t="shared" si="0"/>
        <v>92200</v>
      </c>
      <c r="L7" s="247">
        <v>43042</v>
      </c>
      <c r="M7" s="248"/>
    </row>
    <row r="8" spans="1:14">
      <c r="A8" s="212">
        <v>1239921</v>
      </c>
      <c r="B8" s="213" t="s">
        <v>20</v>
      </c>
      <c r="C8" s="206">
        <v>43042</v>
      </c>
      <c r="D8" s="206">
        <v>43044</v>
      </c>
      <c r="E8" s="214" t="s">
        <v>17</v>
      </c>
      <c r="F8" s="214">
        <v>426223</v>
      </c>
      <c r="G8" s="214">
        <v>468963</v>
      </c>
      <c r="H8" s="208">
        <v>21000</v>
      </c>
      <c r="I8" s="214" t="s">
        <v>21</v>
      </c>
      <c r="J8" s="254">
        <v>21000</v>
      </c>
      <c r="K8" s="251">
        <f t="shared" si="0"/>
        <v>79000</v>
      </c>
      <c r="L8" s="247">
        <v>43043</v>
      </c>
      <c r="M8" s="248"/>
    </row>
    <row r="9" spans="1:14" s="196" customFormat="1" ht="14.25">
      <c r="A9" s="215">
        <v>1242446</v>
      </c>
      <c r="B9" s="216" t="s">
        <v>22</v>
      </c>
      <c r="C9" s="206">
        <v>43050</v>
      </c>
      <c r="D9" s="206">
        <v>43052</v>
      </c>
      <c r="E9" s="214" t="s">
        <v>23</v>
      </c>
      <c r="F9" s="217">
        <v>427053</v>
      </c>
      <c r="G9" s="214">
        <v>469904</v>
      </c>
      <c r="H9" s="208">
        <v>8800</v>
      </c>
      <c r="I9" s="214" t="s">
        <v>24</v>
      </c>
      <c r="J9" s="250"/>
      <c r="K9" s="251">
        <f t="shared" si="0"/>
        <v>91200</v>
      </c>
      <c r="L9" s="255">
        <v>43050</v>
      </c>
      <c r="M9" s="256">
        <v>43050</v>
      </c>
      <c r="N9" s="129" t="s">
        <v>25</v>
      </c>
    </row>
    <row r="10" spans="1:14" ht="14.25">
      <c r="A10" s="212">
        <v>1242698</v>
      </c>
      <c r="B10" s="218" t="s">
        <v>26</v>
      </c>
      <c r="C10" s="206">
        <v>43052</v>
      </c>
      <c r="D10" s="206">
        <v>43055</v>
      </c>
      <c r="E10" s="214" t="s">
        <v>27</v>
      </c>
      <c r="F10" s="212">
        <v>427164</v>
      </c>
      <c r="G10" s="212">
        <v>470023</v>
      </c>
      <c r="H10" s="219">
        <v>31500</v>
      </c>
      <c r="I10" s="214" t="s">
        <v>28</v>
      </c>
      <c r="J10" s="250"/>
      <c r="K10" s="251">
        <f t="shared" si="0"/>
        <v>59700</v>
      </c>
      <c r="L10" s="257"/>
      <c r="M10" s="248"/>
      <c r="N10" s="129" t="s">
        <v>29</v>
      </c>
    </row>
    <row r="11" spans="1:14" ht="14.25">
      <c r="A11" s="212">
        <v>1243973</v>
      </c>
      <c r="B11" s="205" t="s">
        <v>30</v>
      </c>
      <c r="C11" s="206">
        <v>43057</v>
      </c>
      <c r="D11" s="206">
        <v>43060</v>
      </c>
      <c r="E11" s="214" t="s">
        <v>17</v>
      </c>
      <c r="F11" s="212">
        <v>427606</v>
      </c>
      <c r="G11" s="212">
        <v>470529</v>
      </c>
      <c r="H11" s="219">
        <v>31500</v>
      </c>
      <c r="I11" s="214"/>
      <c r="J11" s="250"/>
      <c r="K11" s="251">
        <f t="shared" si="0"/>
        <v>28200</v>
      </c>
      <c r="L11" s="257"/>
      <c r="M11" s="248"/>
      <c r="N11" s="129" t="s">
        <v>25</v>
      </c>
    </row>
    <row r="12" spans="1:14">
      <c r="A12" s="220"/>
      <c r="B12" s="220"/>
      <c r="C12" s="221"/>
      <c r="D12" s="221"/>
      <c r="E12" s="222"/>
      <c r="F12" s="220"/>
      <c r="G12" s="220"/>
      <c r="H12" s="211"/>
      <c r="I12" s="222"/>
      <c r="J12" s="258">
        <v>31500</v>
      </c>
      <c r="K12" s="259">
        <f t="shared" si="0"/>
        <v>28200</v>
      </c>
      <c r="L12" s="260">
        <v>43057</v>
      </c>
      <c r="M12" s="261"/>
    </row>
    <row r="13" spans="1:14">
      <c r="A13" s="220"/>
      <c r="B13" s="220"/>
      <c r="C13" s="221"/>
      <c r="D13" s="221"/>
      <c r="E13" s="222"/>
      <c r="F13" s="220"/>
      <c r="G13" s="220"/>
      <c r="H13" s="211"/>
      <c r="I13" s="222"/>
      <c r="J13" s="262">
        <v>40300</v>
      </c>
      <c r="K13" s="259">
        <f t="shared" si="0"/>
        <v>59700</v>
      </c>
      <c r="L13" s="260" t="s">
        <v>31</v>
      </c>
      <c r="M13" s="261"/>
    </row>
    <row r="14" spans="1:14" ht="14.25">
      <c r="A14" s="223">
        <v>1245158</v>
      </c>
      <c r="B14" s="223" t="s">
        <v>32</v>
      </c>
      <c r="C14" s="224">
        <v>43059</v>
      </c>
      <c r="D14" s="224">
        <v>43060</v>
      </c>
      <c r="E14" s="225" t="s">
        <v>23</v>
      </c>
      <c r="F14" s="223">
        <v>427872</v>
      </c>
      <c r="G14" s="223">
        <v>470822</v>
      </c>
      <c r="H14" s="219">
        <v>4400</v>
      </c>
      <c r="I14" s="225"/>
      <c r="J14" s="258"/>
      <c r="K14" s="259">
        <f t="shared" si="0"/>
        <v>95600</v>
      </c>
      <c r="L14" s="260"/>
      <c r="M14" s="261"/>
      <c r="N14" s="263" t="s">
        <v>33</v>
      </c>
    </row>
    <row r="15" spans="1:14" ht="14.25">
      <c r="A15" s="223">
        <v>1248266</v>
      </c>
      <c r="B15" s="223" t="s">
        <v>34</v>
      </c>
      <c r="C15" s="224">
        <v>43069</v>
      </c>
      <c r="D15" s="224">
        <v>43071</v>
      </c>
      <c r="E15" s="225" t="s">
        <v>35</v>
      </c>
      <c r="F15" s="223">
        <v>428956</v>
      </c>
      <c r="G15" s="223">
        <v>472095</v>
      </c>
      <c r="H15" s="219">
        <v>10000</v>
      </c>
      <c r="I15" s="225"/>
      <c r="J15" s="258"/>
      <c r="K15" s="259">
        <f t="shared" si="0"/>
        <v>85600</v>
      </c>
      <c r="L15" s="260"/>
      <c r="M15" s="261"/>
      <c r="N15" s="263" t="s">
        <v>36</v>
      </c>
    </row>
    <row r="16" spans="1:14">
      <c r="A16" s="220"/>
      <c r="B16" s="220"/>
      <c r="C16" s="221"/>
      <c r="D16" s="221"/>
      <c r="E16" s="222"/>
      <c r="F16" s="220"/>
      <c r="G16" s="220"/>
      <c r="H16" s="211"/>
      <c r="I16" s="222"/>
      <c r="J16" s="262">
        <v>10000</v>
      </c>
      <c r="K16" s="259">
        <f t="shared" ref="K16:K69" si="1">J15-H16+K15</f>
        <v>85600</v>
      </c>
      <c r="L16" s="264">
        <v>43070</v>
      </c>
      <c r="M16" s="261"/>
    </row>
    <row r="17" spans="1:15">
      <c r="A17" s="220"/>
      <c r="B17" s="220"/>
      <c r="C17" s="221"/>
      <c r="D17" s="221"/>
      <c r="E17" s="222"/>
      <c r="F17" s="220"/>
      <c r="G17" s="220"/>
      <c r="H17" s="211"/>
      <c r="I17" s="222"/>
      <c r="J17" s="262">
        <v>4400</v>
      </c>
      <c r="K17" s="259">
        <f t="shared" si="1"/>
        <v>95600</v>
      </c>
      <c r="L17" s="264">
        <v>43070</v>
      </c>
      <c r="M17" s="261"/>
    </row>
    <row r="18" spans="1:15" ht="14.25">
      <c r="A18" s="226">
        <v>1245587</v>
      </c>
      <c r="B18" s="226" t="s">
        <v>37</v>
      </c>
      <c r="C18" s="227">
        <v>43061</v>
      </c>
      <c r="D18" s="227">
        <v>43067</v>
      </c>
      <c r="E18" s="228" t="s">
        <v>38</v>
      </c>
      <c r="F18" s="226">
        <v>427995</v>
      </c>
      <c r="G18" s="226">
        <v>470964</v>
      </c>
      <c r="H18" s="229">
        <v>26400</v>
      </c>
      <c r="I18" s="225"/>
      <c r="J18" s="258"/>
      <c r="K18" s="259">
        <f t="shared" si="1"/>
        <v>73600</v>
      </c>
      <c r="L18" s="264"/>
      <c r="M18" s="261"/>
      <c r="N18" s="129" t="s">
        <v>39</v>
      </c>
    </row>
    <row r="19" spans="1:15" ht="14.25">
      <c r="A19" s="226">
        <v>1245187</v>
      </c>
      <c r="B19" s="226" t="s">
        <v>40</v>
      </c>
      <c r="C19" s="227">
        <v>43059</v>
      </c>
      <c r="D19" s="227">
        <v>43061</v>
      </c>
      <c r="E19" s="228" t="s">
        <v>14</v>
      </c>
      <c r="F19" s="226">
        <v>427876</v>
      </c>
      <c r="G19" s="226">
        <v>470832</v>
      </c>
      <c r="H19" s="229">
        <v>7800</v>
      </c>
      <c r="I19" s="225"/>
      <c r="J19" s="258"/>
      <c r="K19" s="259">
        <f t="shared" si="1"/>
        <v>65800</v>
      </c>
      <c r="L19" s="264"/>
      <c r="M19" s="261"/>
      <c r="N19" s="129" t="s">
        <v>41</v>
      </c>
    </row>
    <row r="20" spans="1:15" ht="14.25">
      <c r="A20" s="226">
        <v>1246626</v>
      </c>
      <c r="B20" s="226" t="s">
        <v>42</v>
      </c>
      <c r="C20" s="227">
        <v>43064</v>
      </c>
      <c r="D20" s="227">
        <v>43065</v>
      </c>
      <c r="E20" s="228" t="s">
        <v>23</v>
      </c>
      <c r="F20" s="226">
        <v>428425</v>
      </c>
      <c r="G20" s="226">
        <v>471488</v>
      </c>
      <c r="H20" s="229">
        <v>4400</v>
      </c>
      <c r="I20" s="225"/>
      <c r="J20" s="258"/>
      <c r="K20" s="259">
        <f t="shared" si="1"/>
        <v>61400</v>
      </c>
      <c r="L20" s="264"/>
      <c r="M20" s="261"/>
      <c r="N20" s="129" t="s">
        <v>43</v>
      </c>
    </row>
    <row r="21" spans="1:15">
      <c r="A21" s="230">
        <v>1243375</v>
      </c>
      <c r="B21" s="205" t="s">
        <v>44</v>
      </c>
      <c r="C21" s="231">
        <v>43077</v>
      </c>
      <c r="D21" s="231">
        <v>43079</v>
      </c>
      <c r="E21" s="207" t="s">
        <v>38</v>
      </c>
      <c r="F21" s="207">
        <v>427412</v>
      </c>
      <c r="G21" s="207">
        <v>470303</v>
      </c>
      <c r="H21" s="208">
        <v>8800</v>
      </c>
      <c r="I21" s="207"/>
      <c r="J21" s="250"/>
      <c r="K21" s="251">
        <f t="shared" si="1"/>
        <v>52600</v>
      </c>
      <c r="L21" s="265"/>
      <c r="M21" s="248"/>
    </row>
    <row r="22" spans="1:15">
      <c r="A22" s="209"/>
      <c r="B22" s="209"/>
      <c r="C22" s="232"/>
      <c r="D22" s="232"/>
      <c r="E22" s="204"/>
      <c r="F22" s="204"/>
      <c r="G22" s="204"/>
      <c r="H22" s="233"/>
      <c r="I22" s="204"/>
      <c r="J22" s="266">
        <v>7800</v>
      </c>
      <c r="K22" s="251">
        <f t="shared" si="1"/>
        <v>52600</v>
      </c>
      <c r="L22" s="265">
        <v>43073</v>
      </c>
      <c r="M22" s="248"/>
    </row>
    <row r="23" spans="1:15">
      <c r="A23" s="209"/>
      <c r="B23" s="209"/>
      <c r="C23" s="232"/>
      <c r="D23" s="232"/>
      <c r="E23" s="204"/>
      <c r="F23" s="204"/>
      <c r="G23" s="204"/>
      <c r="H23" s="233"/>
      <c r="I23" s="204"/>
      <c r="J23" s="266">
        <v>30800</v>
      </c>
      <c r="K23" s="251">
        <f t="shared" si="1"/>
        <v>60400</v>
      </c>
      <c r="L23" s="265">
        <v>43074</v>
      </c>
      <c r="M23" s="248"/>
    </row>
    <row r="24" spans="1:15">
      <c r="A24" s="209"/>
      <c r="B24" s="209"/>
      <c r="C24" s="232"/>
      <c r="D24" s="232"/>
      <c r="E24" s="204"/>
      <c r="F24" s="204"/>
      <c r="G24" s="204"/>
      <c r="H24" s="233"/>
      <c r="I24" s="204"/>
      <c r="J24" s="266">
        <v>8800</v>
      </c>
      <c r="K24" s="251">
        <f t="shared" si="1"/>
        <v>91200</v>
      </c>
      <c r="L24" s="265">
        <v>43080</v>
      </c>
      <c r="M24" s="248"/>
    </row>
    <row r="25" spans="1:15">
      <c r="A25" s="230">
        <v>1250844</v>
      </c>
      <c r="B25" s="205" t="s">
        <v>45</v>
      </c>
      <c r="C25" s="231">
        <v>43085</v>
      </c>
      <c r="D25" s="231">
        <v>43088</v>
      </c>
      <c r="E25" s="207" t="s">
        <v>23</v>
      </c>
      <c r="F25" s="207">
        <v>429701</v>
      </c>
      <c r="G25" s="207">
        <v>472961</v>
      </c>
      <c r="H25" s="208">
        <v>39600</v>
      </c>
      <c r="I25" s="267" t="s">
        <v>46</v>
      </c>
      <c r="J25" s="250"/>
      <c r="K25" s="251">
        <f t="shared" si="1"/>
        <v>60400</v>
      </c>
      <c r="L25" s="265"/>
      <c r="M25" s="248"/>
    </row>
    <row r="26" spans="1:15">
      <c r="A26" s="230">
        <v>1253935</v>
      </c>
      <c r="B26" s="205" t="s">
        <v>47</v>
      </c>
      <c r="C26" s="231">
        <v>43085</v>
      </c>
      <c r="D26" s="231">
        <v>43086</v>
      </c>
      <c r="E26" s="207" t="s">
        <v>14</v>
      </c>
      <c r="F26" s="207">
        <v>430405</v>
      </c>
      <c r="G26" s="207">
        <v>473795</v>
      </c>
      <c r="H26" s="208">
        <v>7800</v>
      </c>
      <c r="I26" s="214" t="s">
        <v>48</v>
      </c>
      <c r="J26" s="250"/>
      <c r="K26" s="251">
        <f t="shared" si="1"/>
        <v>52600</v>
      </c>
      <c r="L26" s="265"/>
      <c r="M26" s="248"/>
    </row>
    <row r="27" spans="1:15">
      <c r="A27" s="230">
        <v>1250806</v>
      </c>
      <c r="B27" s="205" t="s">
        <v>49</v>
      </c>
      <c r="C27" s="231">
        <v>43081</v>
      </c>
      <c r="D27" s="231">
        <v>43083</v>
      </c>
      <c r="E27" s="207" t="s">
        <v>23</v>
      </c>
      <c r="F27" s="207">
        <v>429548</v>
      </c>
      <c r="G27" s="207">
        <v>472794</v>
      </c>
      <c r="H27" s="208">
        <v>8800</v>
      </c>
      <c r="I27" s="214" t="s">
        <v>50</v>
      </c>
      <c r="J27" s="250"/>
      <c r="K27" s="251">
        <f t="shared" si="1"/>
        <v>43800</v>
      </c>
      <c r="L27" s="265"/>
      <c r="M27" s="248"/>
    </row>
    <row r="28" spans="1:15">
      <c r="A28" s="209"/>
      <c r="B28" s="209"/>
      <c r="C28" s="232"/>
      <c r="D28" s="232"/>
      <c r="E28" s="204"/>
      <c r="F28" s="204"/>
      <c r="G28" s="204"/>
      <c r="H28" s="233"/>
      <c r="I28" s="222"/>
      <c r="J28" s="266">
        <v>98000</v>
      </c>
      <c r="K28" s="251">
        <f t="shared" si="1"/>
        <v>43800</v>
      </c>
      <c r="L28" s="265">
        <v>43088</v>
      </c>
      <c r="M28" s="248"/>
    </row>
    <row r="29" spans="1:15">
      <c r="A29" s="209"/>
      <c r="B29" s="209"/>
      <c r="C29" s="232"/>
      <c r="D29" s="232"/>
      <c r="E29" s="204"/>
      <c r="F29" s="204"/>
      <c r="G29" s="204"/>
      <c r="H29" s="233"/>
      <c r="I29" s="222"/>
      <c r="J29" s="266">
        <v>39600</v>
      </c>
      <c r="K29" s="251">
        <f t="shared" si="1"/>
        <v>141800</v>
      </c>
      <c r="L29" s="265">
        <v>43088</v>
      </c>
      <c r="M29" s="248"/>
    </row>
    <row r="30" spans="1:15">
      <c r="A30" s="230">
        <v>1252393</v>
      </c>
      <c r="B30" s="205" t="s">
        <v>51</v>
      </c>
      <c r="C30" s="231">
        <v>43087</v>
      </c>
      <c r="D30" s="231">
        <v>43103</v>
      </c>
      <c r="E30" s="207" t="s">
        <v>14</v>
      </c>
      <c r="F30" s="207">
        <v>430038</v>
      </c>
      <c r="G30" s="207">
        <v>473368</v>
      </c>
      <c r="H30" s="208">
        <v>90200</v>
      </c>
      <c r="I30" s="214" t="s">
        <v>52</v>
      </c>
      <c r="J30" s="250"/>
      <c r="K30" s="251">
        <f t="shared" si="1"/>
        <v>91200</v>
      </c>
      <c r="L30" s="265"/>
      <c r="M30" s="248"/>
    </row>
    <row r="31" spans="1:15">
      <c r="A31" s="234">
        <v>1252032</v>
      </c>
      <c r="B31" s="212" t="s">
        <v>53</v>
      </c>
      <c r="C31" s="206">
        <v>43090</v>
      </c>
      <c r="D31" s="206">
        <v>43094</v>
      </c>
      <c r="E31" s="214" t="s">
        <v>23</v>
      </c>
      <c r="F31" s="214">
        <v>429896</v>
      </c>
      <c r="G31" s="214">
        <v>473201</v>
      </c>
      <c r="H31" s="208">
        <v>26400</v>
      </c>
      <c r="I31" s="214" t="s">
        <v>54</v>
      </c>
      <c r="J31" s="250"/>
      <c r="K31" s="251">
        <f t="shared" si="1"/>
        <v>64800</v>
      </c>
      <c r="L31" s="265"/>
      <c r="M31" s="248"/>
    </row>
    <row r="32" spans="1:15">
      <c r="A32" s="234">
        <v>1249569</v>
      </c>
      <c r="B32" s="212" t="s">
        <v>55</v>
      </c>
      <c r="C32" s="206">
        <v>43094</v>
      </c>
      <c r="D32" s="206">
        <v>43097</v>
      </c>
      <c r="E32" s="214" t="s">
        <v>23</v>
      </c>
      <c r="F32" s="214">
        <v>429240</v>
      </c>
      <c r="G32" s="214">
        <v>472425</v>
      </c>
      <c r="H32" s="208">
        <v>13200</v>
      </c>
      <c r="I32" s="214" t="s">
        <v>56</v>
      </c>
      <c r="J32" s="250"/>
      <c r="K32" s="251">
        <f t="shared" si="1"/>
        <v>51600</v>
      </c>
      <c r="L32" s="265"/>
      <c r="M32" s="268"/>
      <c r="N32" s="196"/>
      <c r="O32" s="196"/>
    </row>
    <row r="33" spans="1:13">
      <c r="A33" s="230">
        <v>1242724</v>
      </c>
      <c r="B33" s="205" t="s">
        <v>57</v>
      </c>
      <c r="C33" s="231">
        <v>43096</v>
      </c>
      <c r="D33" s="231">
        <v>43097</v>
      </c>
      <c r="E33" s="207" t="s">
        <v>23</v>
      </c>
      <c r="F33" s="207">
        <v>427166</v>
      </c>
      <c r="G33" s="207">
        <v>470025</v>
      </c>
      <c r="H33" s="208">
        <v>4400</v>
      </c>
      <c r="I33" s="214" t="s">
        <v>58</v>
      </c>
      <c r="J33" s="250"/>
      <c r="K33" s="251">
        <f t="shared" si="1"/>
        <v>47200</v>
      </c>
      <c r="L33" s="265"/>
      <c r="M33" s="248"/>
    </row>
    <row r="34" spans="1:13">
      <c r="A34" s="230">
        <v>1253874</v>
      </c>
      <c r="B34" s="205" t="s">
        <v>59</v>
      </c>
      <c r="C34" s="231">
        <v>43096</v>
      </c>
      <c r="D34" s="231">
        <v>43097</v>
      </c>
      <c r="E34" s="207" t="s">
        <v>23</v>
      </c>
      <c r="F34" s="207">
        <v>430443</v>
      </c>
      <c r="G34" s="207">
        <v>473839</v>
      </c>
      <c r="H34" s="208">
        <v>4400</v>
      </c>
      <c r="I34" s="207" t="s">
        <v>60</v>
      </c>
      <c r="J34" s="250"/>
      <c r="K34" s="251">
        <f t="shared" si="1"/>
        <v>42800</v>
      </c>
      <c r="L34" s="265"/>
      <c r="M34" s="248"/>
    </row>
    <row r="35" spans="1:13">
      <c r="A35" s="230">
        <v>1250849</v>
      </c>
      <c r="B35" s="205" t="s">
        <v>61</v>
      </c>
      <c r="C35" s="231">
        <v>43085</v>
      </c>
      <c r="D35" s="231">
        <v>43088</v>
      </c>
      <c r="E35" s="207" t="s">
        <v>23</v>
      </c>
      <c r="F35" s="207">
        <v>429700</v>
      </c>
      <c r="G35" s="207">
        <v>472960</v>
      </c>
      <c r="H35" s="208">
        <v>13200</v>
      </c>
      <c r="I35" s="207"/>
      <c r="J35" s="250"/>
      <c r="K35" s="251">
        <f t="shared" si="1"/>
        <v>29600</v>
      </c>
      <c r="L35" s="265"/>
      <c r="M35" s="248"/>
    </row>
    <row r="36" spans="1:13">
      <c r="A36" s="230">
        <v>1258282</v>
      </c>
      <c r="B36" s="205" t="s">
        <v>62</v>
      </c>
      <c r="C36" s="231">
        <v>43101</v>
      </c>
      <c r="D36" s="231">
        <v>43102</v>
      </c>
      <c r="E36" s="207" t="s">
        <v>23</v>
      </c>
      <c r="F36" s="207">
        <v>431592</v>
      </c>
      <c r="G36" s="207">
        <v>475159</v>
      </c>
      <c r="H36" s="208">
        <v>6700</v>
      </c>
      <c r="I36" s="207" t="s">
        <v>63</v>
      </c>
      <c r="J36" s="250"/>
      <c r="K36" s="251">
        <f t="shared" si="1"/>
        <v>22900</v>
      </c>
      <c r="L36" s="265"/>
      <c r="M36" s="248"/>
    </row>
    <row r="37" spans="1:13">
      <c r="A37" s="235"/>
      <c r="B37" s="235"/>
      <c r="C37" s="236"/>
      <c r="D37" s="236"/>
      <c r="E37" s="237"/>
      <c r="F37" s="237"/>
      <c r="G37" s="237"/>
      <c r="H37" s="238"/>
      <c r="I37" s="237"/>
      <c r="J37" s="266">
        <v>68300</v>
      </c>
      <c r="K37" s="251">
        <f t="shared" si="1"/>
        <v>22900</v>
      </c>
      <c r="L37" s="265">
        <v>43102</v>
      </c>
      <c r="M37" s="248"/>
    </row>
    <row r="38" spans="1:13">
      <c r="A38" s="230">
        <v>1258867</v>
      </c>
      <c r="B38" s="205" t="s">
        <v>64</v>
      </c>
      <c r="C38" s="231">
        <v>43104</v>
      </c>
      <c r="D38" s="231">
        <v>43106</v>
      </c>
      <c r="E38" s="207" t="s">
        <v>23</v>
      </c>
      <c r="F38" s="207">
        <v>431806</v>
      </c>
      <c r="G38" s="207">
        <v>475405</v>
      </c>
      <c r="H38" s="208">
        <v>26800</v>
      </c>
      <c r="I38" s="207" t="s">
        <v>65</v>
      </c>
      <c r="J38" s="250"/>
      <c r="K38" s="251">
        <f t="shared" si="1"/>
        <v>64400</v>
      </c>
      <c r="L38" s="265"/>
      <c r="M38" s="248"/>
    </row>
    <row r="39" spans="1:13">
      <c r="A39" s="230">
        <v>1258095</v>
      </c>
      <c r="B39" s="205" t="s">
        <v>66</v>
      </c>
      <c r="C39" s="231">
        <v>43105</v>
      </c>
      <c r="D39" s="231">
        <v>43108</v>
      </c>
      <c r="E39" s="207" t="s">
        <v>38</v>
      </c>
      <c r="F39" s="207">
        <v>431546</v>
      </c>
      <c r="G39" s="207">
        <v>475107</v>
      </c>
      <c r="H39" s="208">
        <v>13800</v>
      </c>
      <c r="I39" s="207"/>
      <c r="J39" s="250"/>
      <c r="K39" s="251">
        <f t="shared" si="1"/>
        <v>50600</v>
      </c>
      <c r="L39" s="265"/>
      <c r="M39" s="248"/>
    </row>
    <row r="40" spans="1:13">
      <c r="A40" s="230">
        <v>1261696</v>
      </c>
      <c r="B40" s="205" t="s">
        <v>67</v>
      </c>
      <c r="C40" s="231">
        <v>43130</v>
      </c>
      <c r="D40" s="231">
        <v>43121</v>
      </c>
      <c r="E40" s="207" t="s">
        <v>23</v>
      </c>
      <c r="F40" s="207">
        <v>432329</v>
      </c>
      <c r="G40" s="207">
        <v>476022</v>
      </c>
      <c r="H40" s="208">
        <v>4400</v>
      </c>
      <c r="I40" s="207" t="s">
        <v>68</v>
      </c>
      <c r="J40" s="250"/>
      <c r="K40" s="251">
        <f t="shared" si="1"/>
        <v>46200</v>
      </c>
      <c r="L40" s="265"/>
      <c r="M40" s="248"/>
    </row>
    <row r="41" spans="1:13">
      <c r="A41" s="230">
        <v>1270261</v>
      </c>
      <c r="B41" s="205" t="s">
        <v>69</v>
      </c>
      <c r="C41" s="231">
        <v>43129</v>
      </c>
      <c r="D41" s="231">
        <v>46783</v>
      </c>
      <c r="E41" s="207" t="s">
        <v>70</v>
      </c>
      <c r="F41" s="207">
        <v>434719</v>
      </c>
      <c r="G41" s="207">
        <v>478742</v>
      </c>
      <c r="H41" s="208">
        <v>35200</v>
      </c>
      <c r="I41" s="207" t="s">
        <v>71</v>
      </c>
      <c r="J41" s="250"/>
      <c r="K41" s="251">
        <f t="shared" si="1"/>
        <v>11000</v>
      </c>
      <c r="L41" s="265"/>
      <c r="M41" s="248"/>
    </row>
    <row r="42" spans="1:13">
      <c r="A42" s="230">
        <v>1268327</v>
      </c>
      <c r="B42" s="205"/>
      <c r="C42" s="231">
        <v>43124</v>
      </c>
      <c r="D42" s="231">
        <v>43126</v>
      </c>
      <c r="E42" s="207"/>
      <c r="F42" s="207">
        <v>434002</v>
      </c>
      <c r="G42" s="207"/>
      <c r="H42" s="208">
        <v>8800</v>
      </c>
      <c r="I42" s="207" t="s">
        <v>72</v>
      </c>
      <c r="J42" s="250"/>
      <c r="K42" s="251">
        <f t="shared" si="1"/>
        <v>2200</v>
      </c>
      <c r="L42" s="265"/>
      <c r="M42" s="248"/>
    </row>
    <row r="43" spans="1:13">
      <c r="A43" s="209"/>
      <c r="B43" s="209"/>
      <c r="C43" s="232"/>
      <c r="D43" s="232"/>
      <c r="E43" s="204"/>
      <c r="F43" s="204"/>
      <c r="G43" s="204"/>
      <c r="H43" s="233"/>
      <c r="I43" s="204"/>
      <c r="J43" s="266">
        <v>97800</v>
      </c>
      <c r="K43" s="251">
        <f t="shared" si="1"/>
        <v>2200</v>
      </c>
      <c r="L43" s="265"/>
      <c r="M43" s="248"/>
    </row>
    <row r="44" spans="1:13">
      <c r="A44" s="230">
        <v>1270910</v>
      </c>
      <c r="B44" s="205" t="s">
        <v>73</v>
      </c>
      <c r="C44" s="231">
        <v>43131</v>
      </c>
      <c r="D44" s="231">
        <v>43134</v>
      </c>
      <c r="E44" s="207" t="s">
        <v>38</v>
      </c>
      <c r="F44" s="207">
        <v>478991</v>
      </c>
      <c r="G44" s="207">
        <v>478991</v>
      </c>
      <c r="H44" s="208">
        <v>39600</v>
      </c>
      <c r="I44" s="207"/>
      <c r="J44" s="250"/>
      <c r="K44" s="251">
        <f t="shared" si="1"/>
        <v>60400</v>
      </c>
      <c r="L44" s="265"/>
      <c r="M44" s="248"/>
    </row>
    <row r="45" spans="1:13">
      <c r="A45" s="230">
        <v>1271968</v>
      </c>
      <c r="B45" s="205" t="s">
        <v>74</v>
      </c>
      <c r="C45" s="231">
        <v>43134</v>
      </c>
      <c r="D45" s="231">
        <v>43135</v>
      </c>
      <c r="E45" s="207" t="s">
        <v>27</v>
      </c>
      <c r="F45" s="207">
        <v>435278</v>
      </c>
      <c r="G45" s="207">
        <v>479381</v>
      </c>
      <c r="H45" s="208">
        <v>10500</v>
      </c>
      <c r="I45" s="207"/>
      <c r="J45" s="250"/>
      <c r="K45" s="251">
        <f t="shared" si="1"/>
        <v>49900</v>
      </c>
      <c r="L45" s="265"/>
      <c r="M45" s="248"/>
    </row>
    <row r="46" spans="1:13">
      <c r="A46" s="230">
        <v>1271741</v>
      </c>
      <c r="B46" s="205" t="s">
        <v>75</v>
      </c>
      <c r="C46" s="231">
        <v>43133</v>
      </c>
      <c r="D46" s="231">
        <v>43135</v>
      </c>
      <c r="E46" s="207" t="s">
        <v>38</v>
      </c>
      <c r="F46" s="207"/>
      <c r="G46" s="207">
        <v>479325</v>
      </c>
      <c r="H46" s="208">
        <v>8800</v>
      </c>
      <c r="I46" s="207"/>
      <c r="J46" s="250"/>
      <c r="K46" s="251">
        <f t="shared" si="1"/>
        <v>41100</v>
      </c>
      <c r="L46" s="265"/>
      <c r="M46" s="248"/>
    </row>
    <row r="47" spans="1:13">
      <c r="A47" s="209"/>
      <c r="B47" s="209"/>
      <c r="C47" s="232"/>
      <c r="D47" s="232"/>
      <c r="E47" s="204"/>
      <c r="F47" s="204"/>
      <c r="G47" s="204"/>
      <c r="H47" s="233"/>
      <c r="I47" s="204"/>
      <c r="J47" s="266">
        <v>58900</v>
      </c>
      <c r="K47" s="251">
        <f t="shared" si="1"/>
        <v>41100</v>
      </c>
      <c r="L47" s="265"/>
      <c r="M47" s="248"/>
    </row>
    <row r="48" spans="1:13">
      <c r="A48" s="230">
        <v>1273483</v>
      </c>
      <c r="B48" s="205" t="s">
        <v>76</v>
      </c>
      <c r="C48" s="231">
        <v>43139</v>
      </c>
      <c r="D48" s="231">
        <v>43143</v>
      </c>
      <c r="E48" s="207" t="s">
        <v>38</v>
      </c>
      <c r="F48" s="207">
        <v>435917</v>
      </c>
      <c r="G48" s="207">
        <v>480086</v>
      </c>
      <c r="H48" s="208">
        <v>17600</v>
      </c>
      <c r="I48" s="207" t="s">
        <v>77</v>
      </c>
      <c r="J48" s="250"/>
      <c r="K48" s="251">
        <f t="shared" si="1"/>
        <v>82400</v>
      </c>
      <c r="L48" s="265"/>
      <c r="M48" s="248"/>
    </row>
    <row r="49" spans="1:13">
      <c r="A49" s="234">
        <v>1273218</v>
      </c>
      <c r="B49" s="212" t="s">
        <v>78</v>
      </c>
      <c r="C49" s="206">
        <v>43138</v>
      </c>
      <c r="D49" s="206">
        <v>43140</v>
      </c>
      <c r="E49" s="214" t="s">
        <v>35</v>
      </c>
      <c r="F49" s="217">
        <v>435826</v>
      </c>
      <c r="G49" s="214">
        <v>479989</v>
      </c>
      <c r="H49" s="208">
        <v>10000</v>
      </c>
      <c r="I49" s="214" t="s">
        <v>79</v>
      </c>
      <c r="J49" s="250"/>
      <c r="K49" s="251">
        <f t="shared" si="1"/>
        <v>72400</v>
      </c>
      <c r="L49" s="265"/>
      <c r="M49" s="248"/>
    </row>
    <row r="50" spans="1:13">
      <c r="A50" s="239">
        <v>1274032</v>
      </c>
      <c r="B50" s="240" t="s">
        <v>80</v>
      </c>
      <c r="C50" s="206">
        <v>43141</v>
      </c>
      <c r="D50" s="206">
        <v>43144</v>
      </c>
      <c r="E50" s="214" t="s">
        <v>38</v>
      </c>
      <c r="F50" s="241">
        <v>436235</v>
      </c>
      <c r="G50" s="214">
        <v>480440</v>
      </c>
      <c r="H50" s="208">
        <v>13200</v>
      </c>
      <c r="I50" s="214" t="s">
        <v>81</v>
      </c>
      <c r="J50" s="250"/>
      <c r="K50" s="251">
        <f t="shared" si="1"/>
        <v>59200</v>
      </c>
      <c r="L50" s="265"/>
      <c r="M50" s="248"/>
    </row>
    <row r="51" spans="1:13">
      <c r="A51" s="209"/>
      <c r="B51" s="209"/>
      <c r="C51" s="232"/>
      <c r="D51" s="232"/>
      <c r="E51" s="204"/>
      <c r="F51" s="204"/>
      <c r="G51" s="204"/>
      <c r="H51" s="233"/>
      <c r="I51" s="204"/>
      <c r="J51" s="250"/>
      <c r="K51" s="251">
        <f t="shared" si="1"/>
        <v>59200</v>
      </c>
      <c r="L51" s="265"/>
      <c r="M51" s="248"/>
    </row>
    <row r="52" spans="1:13">
      <c r="A52" s="230">
        <v>1272933</v>
      </c>
      <c r="B52" s="205" t="s">
        <v>82</v>
      </c>
      <c r="C52" s="231">
        <v>43150</v>
      </c>
      <c r="D52" s="231">
        <v>43151</v>
      </c>
      <c r="E52" s="207" t="s">
        <v>23</v>
      </c>
      <c r="F52" s="207">
        <v>435915</v>
      </c>
      <c r="G52" s="207">
        <v>480084</v>
      </c>
      <c r="H52" s="208">
        <v>6100</v>
      </c>
      <c r="I52" s="207" t="s">
        <v>83</v>
      </c>
      <c r="J52" s="250"/>
      <c r="K52" s="251">
        <f t="shared" si="1"/>
        <v>53100</v>
      </c>
      <c r="L52" s="265"/>
      <c r="M52" s="248"/>
    </row>
    <row r="53" spans="1:13">
      <c r="A53" s="209"/>
      <c r="B53" s="209"/>
      <c r="C53" s="232"/>
      <c r="D53" s="232"/>
      <c r="E53" s="204"/>
      <c r="F53" s="204"/>
      <c r="G53" s="204"/>
      <c r="H53" s="233"/>
      <c r="I53" s="204"/>
      <c r="J53" s="269">
        <v>45000</v>
      </c>
      <c r="K53" s="251">
        <f t="shared" si="1"/>
        <v>53100</v>
      </c>
      <c r="L53" s="265"/>
      <c r="M53" s="248"/>
    </row>
    <row r="54" spans="1:13">
      <c r="A54" s="209"/>
      <c r="B54" s="209"/>
      <c r="C54" s="232"/>
      <c r="D54" s="232"/>
      <c r="E54" s="204"/>
      <c r="F54" s="204"/>
      <c r="G54" s="204"/>
      <c r="H54" s="233"/>
      <c r="I54" s="204"/>
      <c r="J54" s="269">
        <v>35200</v>
      </c>
      <c r="K54" s="251">
        <f t="shared" si="1"/>
        <v>98100</v>
      </c>
      <c r="L54" s="265"/>
      <c r="M54" s="248"/>
    </row>
    <row r="55" spans="1:13">
      <c r="A55" s="209"/>
      <c r="B55" s="209"/>
      <c r="C55" s="232"/>
      <c r="D55" s="232"/>
      <c r="E55" s="204"/>
      <c r="F55" s="204"/>
      <c r="G55" s="204"/>
      <c r="H55" s="233"/>
      <c r="I55" s="204"/>
      <c r="J55" s="266">
        <v>6100</v>
      </c>
      <c r="K55" s="251">
        <f t="shared" si="1"/>
        <v>133300</v>
      </c>
      <c r="L55" s="265"/>
      <c r="M55" s="248"/>
    </row>
    <row r="56" spans="1:13">
      <c r="A56" s="209"/>
      <c r="B56" s="209"/>
      <c r="C56" s="232"/>
      <c r="D56" s="232"/>
      <c r="E56" s="204"/>
      <c r="F56" s="204"/>
      <c r="G56" s="204"/>
      <c r="H56" s="233"/>
      <c r="I56" s="204"/>
      <c r="J56" s="266">
        <v>47000</v>
      </c>
      <c r="K56" s="251">
        <f t="shared" si="1"/>
        <v>139400</v>
      </c>
      <c r="L56" s="265"/>
      <c r="M56" s="248"/>
    </row>
    <row r="57" spans="1:13">
      <c r="A57" s="209"/>
      <c r="B57" s="209"/>
      <c r="C57" s="232"/>
      <c r="D57" s="232"/>
      <c r="E57" s="204"/>
      <c r="F57" s="204"/>
      <c r="G57" s="204"/>
      <c r="H57" s="233"/>
      <c r="I57" s="204"/>
      <c r="J57" s="266">
        <v>30800</v>
      </c>
      <c r="K57" s="251">
        <f t="shared" si="1"/>
        <v>186400</v>
      </c>
      <c r="L57" s="265"/>
      <c r="M57" s="248"/>
    </row>
    <row r="58" spans="1:13">
      <c r="A58" s="209"/>
      <c r="B58" s="209"/>
      <c r="C58" s="232"/>
      <c r="D58" s="232"/>
      <c r="E58" s="204"/>
      <c r="F58" s="204"/>
      <c r="G58" s="204"/>
      <c r="H58" s="233"/>
      <c r="I58" s="204"/>
      <c r="J58" s="266">
        <v>41000</v>
      </c>
      <c r="K58" s="251">
        <f t="shared" si="1"/>
        <v>217200</v>
      </c>
      <c r="L58" s="265"/>
      <c r="M58" s="248"/>
    </row>
    <row r="59" spans="1:13">
      <c r="A59" s="209"/>
      <c r="B59" s="209"/>
      <c r="C59" s="232"/>
      <c r="D59" s="232"/>
      <c r="E59" s="204"/>
      <c r="F59" s="204"/>
      <c r="G59" s="204"/>
      <c r="H59" s="233"/>
      <c r="I59" s="204"/>
      <c r="J59" s="266">
        <v>17500</v>
      </c>
      <c r="K59" s="251">
        <f t="shared" si="1"/>
        <v>258200</v>
      </c>
      <c r="L59" s="265"/>
      <c r="M59" s="248"/>
    </row>
    <row r="60" spans="1:13">
      <c r="A60" s="209"/>
      <c r="B60" s="209"/>
      <c r="C60" s="232"/>
      <c r="D60" s="232"/>
      <c r="E60" s="204"/>
      <c r="F60" s="204"/>
      <c r="G60" s="204"/>
      <c r="H60" s="233"/>
      <c r="I60" s="204"/>
      <c r="J60" s="266">
        <v>17600</v>
      </c>
      <c r="K60" s="251">
        <f t="shared" si="1"/>
        <v>275700</v>
      </c>
      <c r="L60" s="265"/>
      <c r="M60" s="248"/>
    </row>
    <row r="61" spans="1:13">
      <c r="A61" s="209"/>
      <c r="B61" s="209"/>
      <c r="C61" s="232"/>
      <c r="D61" s="232"/>
      <c r="E61" s="204"/>
      <c r="F61" s="204"/>
      <c r="G61" s="204"/>
      <c r="H61" s="233"/>
      <c r="I61" s="204"/>
      <c r="J61" s="266">
        <v>3900</v>
      </c>
      <c r="K61" s="251">
        <f t="shared" si="1"/>
        <v>293300</v>
      </c>
      <c r="L61" s="265"/>
      <c r="M61" s="248"/>
    </row>
    <row r="62" spans="1:13">
      <c r="A62" s="209"/>
      <c r="B62" s="209"/>
      <c r="C62" s="232"/>
      <c r="D62" s="232"/>
      <c r="E62" s="204"/>
      <c r="F62" s="204"/>
      <c r="G62" s="204"/>
      <c r="H62" s="233"/>
      <c r="I62" s="204"/>
      <c r="J62" s="266">
        <v>4400</v>
      </c>
      <c r="K62" s="251">
        <f t="shared" si="1"/>
        <v>297200</v>
      </c>
      <c r="L62" s="265"/>
      <c r="M62" s="248"/>
    </row>
    <row r="63" spans="1:13">
      <c r="A63" s="230">
        <v>1271985</v>
      </c>
      <c r="B63" s="205"/>
      <c r="C63" s="231">
        <v>43135</v>
      </c>
      <c r="D63" s="231">
        <v>43137</v>
      </c>
      <c r="E63" s="207"/>
      <c r="F63" s="207"/>
      <c r="G63" s="207"/>
      <c r="H63" s="208">
        <v>35000</v>
      </c>
      <c r="I63" s="207"/>
      <c r="J63" s="250"/>
      <c r="K63" s="251">
        <f t="shared" si="1"/>
        <v>266600</v>
      </c>
      <c r="L63" s="265"/>
      <c r="M63" s="248"/>
    </row>
    <row r="64" spans="1:13">
      <c r="A64" s="230">
        <v>1272929</v>
      </c>
      <c r="B64" s="205"/>
      <c r="C64" s="231">
        <v>43137</v>
      </c>
      <c r="D64" s="231">
        <v>43138</v>
      </c>
      <c r="E64" s="207"/>
      <c r="F64" s="207"/>
      <c r="G64" s="207"/>
      <c r="H64" s="208">
        <v>17500</v>
      </c>
      <c r="I64" s="207"/>
      <c r="J64" s="250"/>
      <c r="K64" s="251">
        <f t="shared" si="1"/>
        <v>249100</v>
      </c>
      <c r="L64" s="265"/>
      <c r="M64" s="248"/>
    </row>
    <row r="65" spans="1:15">
      <c r="A65" s="230">
        <v>1273545</v>
      </c>
      <c r="B65" s="205"/>
      <c r="C65" s="231">
        <v>43139</v>
      </c>
      <c r="D65" s="231">
        <v>43141</v>
      </c>
      <c r="E65" s="207"/>
      <c r="F65" s="207"/>
      <c r="G65" s="207"/>
      <c r="H65" s="208">
        <v>35200</v>
      </c>
      <c r="I65" s="207"/>
      <c r="J65" s="250"/>
      <c r="K65" s="251">
        <f t="shared" si="1"/>
        <v>213900</v>
      </c>
      <c r="L65" s="265"/>
      <c r="M65" s="248"/>
    </row>
    <row r="66" spans="1:15">
      <c r="A66" s="230">
        <v>1273558</v>
      </c>
      <c r="B66" s="205"/>
      <c r="C66" s="231">
        <v>43140</v>
      </c>
      <c r="D66" s="231">
        <v>43141</v>
      </c>
      <c r="E66" s="207"/>
      <c r="F66" s="207"/>
      <c r="G66" s="207"/>
      <c r="H66" s="208">
        <v>4400</v>
      </c>
      <c r="I66" s="207"/>
      <c r="J66" s="250"/>
      <c r="K66" s="251">
        <f t="shared" si="1"/>
        <v>209500</v>
      </c>
      <c r="L66" s="265"/>
      <c r="M66" s="248"/>
    </row>
    <row r="67" spans="1:15">
      <c r="A67" s="230">
        <v>1273881</v>
      </c>
      <c r="B67" s="205"/>
      <c r="C67" s="231">
        <v>43140</v>
      </c>
      <c r="D67" s="231">
        <v>43141</v>
      </c>
      <c r="E67" s="207"/>
      <c r="F67" s="207"/>
      <c r="G67" s="207"/>
      <c r="H67" s="208">
        <v>4400</v>
      </c>
      <c r="I67" s="207"/>
      <c r="J67" s="250"/>
      <c r="K67" s="251">
        <f t="shared" si="1"/>
        <v>205100</v>
      </c>
      <c r="L67" s="265"/>
      <c r="M67" s="248"/>
    </row>
    <row r="68" spans="1:15">
      <c r="A68" s="230">
        <v>1274249</v>
      </c>
      <c r="B68" s="205"/>
      <c r="C68" s="231">
        <v>43141</v>
      </c>
      <c r="D68" s="231">
        <v>43142</v>
      </c>
      <c r="E68" s="207"/>
      <c r="F68" s="207"/>
      <c r="G68" s="207"/>
      <c r="H68" s="208">
        <v>8800</v>
      </c>
      <c r="I68" s="207"/>
      <c r="J68" s="250"/>
      <c r="K68" s="251">
        <f t="shared" si="1"/>
        <v>196300</v>
      </c>
      <c r="L68" s="265"/>
      <c r="M68" s="248"/>
    </row>
    <row r="69" spans="1:15">
      <c r="A69" s="230">
        <v>1268320</v>
      </c>
      <c r="B69" s="205"/>
      <c r="C69" s="231">
        <v>43144</v>
      </c>
      <c r="D69" s="231">
        <v>43148</v>
      </c>
      <c r="E69" s="207"/>
      <c r="F69" s="207"/>
      <c r="G69" s="207"/>
      <c r="H69" s="208">
        <v>47000</v>
      </c>
      <c r="I69" s="207"/>
      <c r="J69" s="250"/>
      <c r="K69" s="251">
        <f t="shared" si="1"/>
        <v>149300</v>
      </c>
      <c r="L69" s="265"/>
      <c r="M69" s="248"/>
    </row>
    <row r="70" spans="1:15">
      <c r="A70" s="230">
        <v>1275444</v>
      </c>
      <c r="B70" s="205"/>
      <c r="C70" s="231">
        <v>43147</v>
      </c>
      <c r="D70" s="231">
        <v>43149</v>
      </c>
      <c r="E70" s="207"/>
      <c r="F70" s="207"/>
      <c r="G70" s="207"/>
      <c r="H70" s="208">
        <v>41000</v>
      </c>
      <c r="I70" s="207"/>
      <c r="J70" s="250"/>
      <c r="K70" s="251">
        <f t="shared" ref="K70:K77" si="2">J69-H70+K69</f>
        <v>108300</v>
      </c>
      <c r="L70" s="265"/>
      <c r="M70" s="248"/>
    </row>
    <row r="71" spans="1:15">
      <c r="A71" s="230">
        <v>1278174</v>
      </c>
      <c r="B71" s="205"/>
      <c r="C71" s="231">
        <v>43158</v>
      </c>
      <c r="D71" s="231">
        <v>43159</v>
      </c>
      <c r="E71" s="207"/>
      <c r="F71" s="207"/>
      <c r="G71" s="207"/>
      <c r="H71" s="208">
        <v>3900</v>
      </c>
      <c r="I71" s="207"/>
      <c r="J71" s="250"/>
      <c r="K71" s="251">
        <f t="shared" si="2"/>
        <v>104400</v>
      </c>
      <c r="L71" s="265"/>
      <c r="M71" s="248"/>
    </row>
    <row r="72" spans="1:15">
      <c r="A72" s="230">
        <v>1278190</v>
      </c>
      <c r="B72" s="205"/>
      <c r="C72" s="231">
        <v>43158</v>
      </c>
      <c r="D72" s="231">
        <v>43159</v>
      </c>
      <c r="E72" s="207"/>
      <c r="F72" s="207"/>
      <c r="G72" s="207"/>
      <c r="H72" s="208">
        <v>4400</v>
      </c>
      <c r="I72" s="207"/>
      <c r="J72" s="250"/>
      <c r="K72" s="251">
        <f t="shared" si="2"/>
        <v>100000</v>
      </c>
      <c r="L72" s="265"/>
      <c r="M72" s="248"/>
    </row>
    <row r="73" spans="1:15">
      <c r="A73" s="230">
        <v>1282465</v>
      </c>
      <c r="B73" s="205"/>
      <c r="C73" s="231">
        <v>43174</v>
      </c>
      <c r="D73" s="231">
        <v>43176</v>
      </c>
      <c r="E73" s="207"/>
      <c r="F73" s="207"/>
      <c r="G73" s="207"/>
      <c r="H73" s="208">
        <v>35000</v>
      </c>
      <c r="I73" s="207"/>
      <c r="J73" s="250"/>
      <c r="K73" s="251">
        <f t="shared" si="2"/>
        <v>65000</v>
      </c>
      <c r="L73" s="265"/>
      <c r="M73" s="248"/>
    </row>
    <row r="74" spans="1:15">
      <c r="A74" s="230">
        <v>1285512</v>
      </c>
      <c r="B74" s="205"/>
      <c r="C74" s="231">
        <v>43177</v>
      </c>
      <c r="D74" s="231">
        <v>43178</v>
      </c>
      <c r="E74" s="207"/>
      <c r="F74" s="207"/>
      <c r="G74" s="207"/>
      <c r="H74" s="208">
        <v>10000</v>
      </c>
      <c r="I74" s="207"/>
      <c r="J74" s="250"/>
      <c r="K74" s="251">
        <f t="shared" si="2"/>
        <v>55000</v>
      </c>
      <c r="L74" s="265"/>
      <c r="M74" s="248"/>
    </row>
    <row r="75" spans="1:15">
      <c r="A75" s="230">
        <v>1284415</v>
      </c>
      <c r="B75" s="205"/>
      <c r="C75" s="231">
        <v>43174</v>
      </c>
      <c r="D75" s="231">
        <v>43176</v>
      </c>
      <c r="E75" s="207"/>
      <c r="F75" s="207"/>
      <c r="G75" s="207"/>
      <c r="H75" s="208">
        <v>8800</v>
      </c>
      <c r="I75" s="207"/>
      <c r="J75" s="250"/>
      <c r="K75" s="251">
        <f t="shared" si="2"/>
        <v>46200</v>
      </c>
      <c r="L75" s="265"/>
      <c r="M75" s="248"/>
    </row>
    <row r="76" spans="1:15">
      <c r="A76" s="230">
        <v>1286714</v>
      </c>
      <c r="B76" s="205"/>
      <c r="C76" s="231">
        <v>43180</v>
      </c>
      <c r="D76" s="231">
        <v>43181</v>
      </c>
      <c r="E76" s="207"/>
      <c r="F76" s="207"/>
      <c r="G76" s="207"/>
      <c r="H76" s="208">
        <v>4400</v>
      </c>
      <c r="I76" s="207"/>
      <c r="J76" s="250"/>
      <c r="K76" s="251">
        <f t="shared" si="2"/>
        <v>41800</v>
      </c>
      <c r="L76" s="265"/>
      <c r="M76" s="248"/>
    </row>
    <row r="77" spans="1:15">
      <c r="A77" s="230">
        <v>1286407</v>
      </c>
      <c r="B77" s="205"/>
      <c r="C77" s="231">
        <v>43181</v>
      </c>
      <c r="D77" s="231">
        <v>43182</v>
      </c>
      <c r="E77" s="207"/>
      <c r="F77" s="207"/>
      <c r="G77" s="207"/>
      <c r="H77" s="208">
        <v>10500</v>
      </c>
      <c r="I77" s="207"/>
      <c r="J77" s="250"/>
      <c r="K77" s="251">
        <f t="shared" si="2"/>
        <v>31300</v>
      </c>
      <c r="L77" s="265"/>
      <c r="M77" s="248"/>
    </row>
    <row r="78" spans="1:15">
      <c r="A78" s="270"/>
      <c r="B78" s="270"/>
      <c r="C78" s="271"/>
      <c r="D78" s="271"/>
      <c r="E78" s="272"/>
      <c r="F78" s="272"/>
      <c r="G78" s="272"/>
      <c r="H78" s="273"/>
      <c r="I78" s="272"/>
      <c r="J78" s="280">
        <v>45000</v>
      </c>
      <c r="K78" s="281">
        <f>J78-H78+K77</f>
        <v>76300</v>
      </c>
      <c r="L78" s="282"/>
      <c r="M78" s="283"/>
      <c r="N78" s="284" t="s">
        <v>84</v>
      </c>
      <c r="O78" s="284" t="s">
        <v>85</v>
      </c>
    </row>
    <row r="79" spans="1:15" s="197" customFormat="1">
      <c r="A79" s="230" t="s">
        <v>86</v>
      </c>
      <c r="B79" s="205"/>
      <c r="C79" s="231">
        <v>43203</v>
      </c>
      <c r="D79" s="231">
        <v>43206</v>
      </c>
      <c r="E79" s="207"/>
      <c r="F79" s="207"/>
      <c r="G79" s="207"/>
      <c r="H79" s="208">
        <v>11100</v>
      </c>
      <c r="I79" s="285"/>
      <c r="J79" s="258"/>
      <c r="K79" s="286">
        <f>K78-H79</f>
        <v>65200</v>
      </c>
      <c r="L79" s="264"/>
      <c r="M79" s="287"/>
      <c r="N79" s="284" t="s">
        <v>84</v>
      </c>
    </row>
    <row r="80" spans="1:15" s="197" customFormat="1">
      <c r="A80" s="230" t="s">
        <v>87</v>
      </c>
      <c r="B80" s="205"/>
      <c r="C80" s="231">
        <v>43213</v>
      </c>
      <c r="D80" s="231">
        <v>43215</v>
      </c>
      <c r="E80" s="207"/>
      <c r="F80" s="207"/>
      <c r="G80" s="207"/>
      <c r="H80" s="208">
        <v>7400</v>
      </c>
      <c r="I80" s="285"/>
      <c r="J80" s="258"/>
      <c r="K80" s="286">
        <f t="shared" ref="K80:K86" si="3">J79-H80+K79</f>
        <v>57800</v>
      </c>
      <c r="L80" s="264"/>
      <c r="M80" s="287"/>
      <c r="N80" s="284" t="s">
        <v>84</v>
      </c>
    </row>
    <row r="81" spans="1:15" s="198" customFormat="1">
      <c r="A81" s="274" t="s">
        <v>88</v>
      </c>
      <c r="B81" s="274"/>
      <c r="C81" s="275">
        <v>43219</v>
      </c>
      <c r="D81" s="275">
        <v>43223</v>
      </c>
      <c r="E81" s="276"/>
      <c r="F81" s="276"/>
      <c r="G81" s="276"/>
      <c r="H81" s="277">
        <v>29600</v>
      </c>
      <c r="I81" s="276"/>
      <c r="J81" s="288"/>
      <c r="K81" s="289">
        <f t="shared" si="3"/>
        <v>28200</v>
      </c>
      <c r="L81" s="290"/>
      <c r="M81" s="291"/>
      <c r="N81" s="198" t="s">
        <v>84</v>
      </c>
    </row>
    <row r="82" spans="1:15" s="197" customFormat="1">
      <c r="A82" s="230" t="s">
        <v>89</v>
      </c>
      <c r="B82" s="205"/>
      <c r="C82" s="231">
        <v>43193</v>
      </c>
      <c r="D82" s="231">
        <v>43194</v>
      </c>
      <c r="E82" s="207"/>
      <c r="F82" s="207"/>
      <c r="G82" s="207"/>
      <c r="H82" s="208">
        <v>3700</v>
      </c>
      <c r="I82" s="285"/>
      <c r="J82" s="258"/>
      <c r="K82" s="286">
        <f t="shared" si="3"/>
        <v>24500</v>
      </c>
      <c r="L82" s="264"/>
      <c r="M82" s="287"/>
      <c r="N82" s="284" t="s">
        <v>84</v>
      </c>
    </row>
    <row r="83" spans="1:15" s="197" customFormat="1">
      <c r="A83" s="230" t="s">
        <v>90</v>
      </c>
      <c r="B83" s="205"/>
      <c r="C83" s="231">
        <v>43203</v>
      </c>
      <c r="D83" s="231">
        <v>43205</v>
      </c>
      <c r="E83" s="207"/>
      <c r="F83" s="207"/>
      <c r="G83" s="207"/>
      <c r="H83" s="208">
        <v>14800</v>
      </c>
      <c r="I83" s="285"/>
      <c r="J83" s="258"/>
      <c r="K83" s="286">
        <f t="shared" si="3"/>
        <v>9700</v>
      </c>
      <c r="L83" s="264"/>
      <c r="M83" s="287"/>
      <c r="N83" s="284" t="s">
        <v>84</v>
      </c>
    </row>
    <row r="84" spans="1:15" s="197" customFormat="1">
      <c r="A84" s="230" t="s">
        <v>91</v>
      </c>
      <c r="B84" s="205"/>
      <c r="C84" s="231">
        <v>43183</v>
      </c>
      <c r="D84" s="231">
        <v>43184</v>
      </c>
      <c r="E84" s="207"/>
      <c r="F84" s="207"/>
      <c r="G84" s="207"/>
      <c r="H84" s="208">
        <v>4400</v>
      </c>
      <c r="I84" s="285"/>
      <c r="J84" s="258"/>
      <c r="K84" s="286">
        <f t="shared" si="3"/>
        <v>5300</v>
      </c>
      <c r="L84" s="264"/>
      <c r="M84" s="287"/>
      <c r="N84" s="284" t="s">
        <v>84</v>
      </c>
    </row>
    <row r="85" spans="1:15" s="197" customFormat="1">
      <c r="A85" s="230" t="s">
        <v>92</v>
      </c>
      <c r="B85" s="205"/>
      <c r="C85" s="231"/>
      <c r="D85" s="231"/>
      <c r="E85" s="207"/>
      <c r="F85" s="207"/>
      <c r="G85" s="207"/>
      <c r="H85" s="208">
        <v>3300</v>
      </c>
      <c r="I85" s="285"/>
      <c r="J85" s="258"/>
      <c r="K85" s="286">
        <f t="shared" si="3"/>
        <v>2000</v>
      </c>
      <c r="L85" s="264"/>
      <c r="M85" s="287"/>
      <c r="N85" s="284" t="s">
        <v>84</v>
      </c>
    </row>
    <row r="86" spans="1:15" s="197" customFormat="1">
      <c r="A86" s="230">
        <v>1290853</v>
      </c>
      <c r="B86" s="205"/>
      <c r="C86" s="231"/>
      <c r="D86" s="231"/>
      <c r="E86" s="207"/>
      <c r="F86" s="207"/>
      <c r="G86" s="207"/>
      <c r="H86" s="208">
        <v>6600</v>
      </c>
      <c r="I86" s="285"/>
      <c r="J86" s="258"/>
      <c r="K86" s="286">
        <f t="shared" si="3"/>
        <v>-4600</v>
      </c>
      <c r="L86" s="264"/>
      <c r="M86" s="287"/>
      <c r="N86" s="284" t="s">
        <v>84</v>
      </c>
    </row>
    <row r="87" spans="1:15">
      <c r="A87" s="205"/>
      <c r="B87" s="205"/>
      <c r="C87" s="231"/>
      <c r="D87" s="231"/>
      <c r="E87" s="207"/>
      <c r="F87" s="207"/>
      <c r="G87" s="250" t="s">
        <v>93</v>
      </c>
      <c r="H87" s="278">
        <f>SUM(H3:H86)</f>
        <v>943600</v>
      </c>
      <c r="I87" s="207"/>
      <c r="J87" s="254">
        <f>SUM(J2:J78)</f>
        <v>939000</v>
      </c>
      <c r="K87" s="251"/>
      <c r="L87" s="265"/>
      <c r="M87" s="248"/>
    </row>
    <row r="88" spans="1:15">
      <c r="A88" s="205"/>
      <c r="B88" s="205"/>
      <c r="C88" s="231"/>
      <c r="D88" s="231"/>
      <c r="E88" s="207"/>
      <c r="F88" s="207"/>
      <c r="G88" s="207"/>
      <c r="H88" s="208"/>
      <c r="I88" s="207"/>
      <c r="J88" s="250"/>
      <c r="K88" s="251"/>
      <c r="L88" s="265"/>
      <c r="M88" s="248"/>
    </row>
    <row r="89" spans="1:15">
      <c r="A89" s="270"/>
      <c r="B89" s="270"/>
      <c r="C89" s="271"/>
      <c r="D89" s="271"/>
      <c r="E89" s="272"/>
      <c r="F89" s="272"/>
      <c r="G89" s="272"/>
      <c r="H89" s="273"/>
      <c r="I89" s="272"/>
      <c r="J89" s="292">
        <f>J87-H87</f>
        <v>-4600</v>
      </c>
      <c r="K89" s="281"/>
      <c r="L89" s="282"/>
      <c r="M89" s="283"/>
      <c r="N89" s="284" t="s">
        <v>94</v>
      </c>
      <c r="O89" s="197"/>
    </row>
    <row r="90" spans="1:15">
      <c r="A90" s="205"/>
      <c r="B90" s="205"/>
      <c r="C90" s="231"/>
      <c r="D90" s="231"/>
      <c r="E90" s="207"/>
      <c r="F90" s="207"/>
      <c r="G90" s="207"/>
      <c r="H90" s="208"/>
      <c r="I90" s="207"/>
      <c r="J90" s="250"/>
      <c r="K90" s="251"/>
      <c r="L90" s="265"/>
      <c r="M90" s="248"/>
    </row>
    <row r="91" spans="1:15">
      <c r="A91" s="205"/>
      <c r="B91" s="205"/>
      <c r="C91" s="279"/>
      <c r="D91" s="279"/>
      <c r="E91" s="207"/>
      <c r="F91" s="205"/>
      <c r="G91" s="205"/>
      <c r="H91" s="219"/>
      <c r="I91" s="207"/>
      <c r="J91" s="250"/>
      <c r="K91" s="251"/>
      <c r="L91" s="252"/>
      <c r="M91" s="248"/>
    </row>
    <row r="92" spans="1:15">
      <c r="A92" s="205"/>
      <c r="B92" s="205"/>
      <c r="C92" s="279"/>
      <c r="D92" s="279"/>
      <c r="E92" s="207"/>
      <c r="F92" s="205"/>
      <c r="G92" s="205"/>
      <c r="H92" s="219"/>
      <c r="I92" s="207"/>
      <c r="J92" s="250"/>
      <c r="K92" s="251"/>
      <c r="L92" s="252"/>
      <c r="M92" s="248"/>
    </row>
    <row r="93" spans="1:15">
      <c r="A93" s="205"/>
      <c r="B93" s="205"/>
      <c r="C93" s="279"/>
      <c r="D93" s="279"/>
      <c r="E93" s="207"/>
      <c r="F93" s="205"/>
      <c r="G93" s="205"/>
      <c r="H93" s="219"/>
      <c r="I93" s="207"/>
      <c r="J93" s="250"/>
      <c r="K93" s="251"/>
      <c r="L93" s="252"/>
      <c r="M93" s="248"/>
    </row>
    <row r="94" spans="1:15">
      <c r="A94" s="205"/>
      <c r="B94" s="205"/>
      <c r="C94" s="279"/>
      <c r="D94" s="279"/>
      <c r="E94" s="207"/>
      <c r="F94" s="205"/>
      <c r="G94" s="205"/>
      <c r="H94" s="219"/>
      <c r="I94" s="207"/>
      <c r="J94" s="250"/>
      <c r="K94" s="251"/>
      <c r="L94" s="252"/>
      <c r="M94" s="248"/>
    </row>
    <row r="95" spans="1:15">
      <c r="A95" s="205"/>
      <c r="B95" s="205"/>
      <c r="C95" s="279"/>
      <c r="D95" s="279"/>
      <c r="E95" s="207"/>
      <c r="F95" s="205"/>
      <c r="G95" s="205"/>
      <c r="H95" s="219"/>
      <c r="I95" s="207"/>
      <c r="J95" s="250"/>
      <c r="K95" s="251"/>
      <c r="L95" s="252"/>
      <c r="M95" s="248"/>
    </row>
    <row r="96" spans="1:15">
      <c r="A96" s="205"/>
      <c r="B96" s="205"/>
      <c r="C96" s="279"/>
      <c r="D96" s="279"/>
      <c r="E96" s="207"/>
      <c r="F96" s="205"/>
      <c r="G96" s="205"/>
      <c r="H96" s="219"/>
      <c r="I96" s="207"/>
      <c r="J96" s="250"/>
      <c r="K96" s="251">
        <f>J95-H96+K95</f>
        <v>0</v>
      </c>
      <c r="L96" s="252"/>
      <c r="M96" s="248"/>
    </row>
    <row r="97" spans="1:13">
      <c r="A97" s="205"/>
      <c r="B97" s="205"/>
      <c r="C97" s="279"/>
      <c r="D97" s="279"/>
      <c r="E97" s="207"/>
      <c r="F97" s="205"/>
      <c r="G97" s="205"/>
      <c r="H97" s="219"/>
      <c r="I97" s="207"/>
      <c r="J97" s="250"/>
      <c r="K97" s="251">
        <f>J96-H97+K96</f>
        <v>0</v>
      </c>
      <c r="L97" s="252"/>
      <c r="M97" s="248"/>
    </row>
    <row r="98" spans="1:13">
      <c r="A98" s="205"/>
      <c r="B98" s="205"/>
      <c r="C98" s="279"/>
      <c r="D98" s="279"/>
      <c r="E98" s="207"/>
      <c r="F98" s="205"/>
      <c r="G98" s="205"/>
      <c r="H98" s="219"/>
      <c r="I98" s="207"/>
      <c r="J98" s="250"/>
      <c r="K98" s="251">
        <f>J97-H98+K97</f>
        <v>0</v>
      </c>
      <c r="L98" s="252"/>
      <c r="M98" s="248"/>
    </row>
    <row r="99" spans="1:13">
      <c r="A99" s="205"/>
      <c r="B99" s="205"/>
      <c r="C99" s="279"/>
      <c r="D99" s="279"/>
      <c r="E99" s="207"/>
      <c r="F99" s="205"/>
      <c r="G99" s="205"/>
      <c r="H99" s="219"/>
      <c r="I99" s="207"/>
      <c r="J99" s="250"/>
      <c r="K99" s="251">
        <f>J98-H99+K98</f>
        <v>0</v>
      </c>
      <c r="L99" s="252"/>
      <c r="M99" s="248"/>
    </row>
    <row r="100" spans="1:13">
      <c r="A100" s="205"/>
      <c r="B100" s="205"/>
      <c r="C100" s="279"/>
      <c r="D100" s="279"/>
      <c r="E100" s="207"/>
      <c r="F100" s="205"/>
      <c r="G100" s="205"/>
      <c r="H100" s="219"/>
      <c r="I100" s="207"/>
      <c r="J100" s="250"/>
      <c r="K100" s="251">
        <f>J99-H100+K99</f>
        <v>0</v>
      </c>
      <c r="L100" s="252"/>
      <c r="M100" s="248"/>
    </row>
    <row r="101" spans="1:13">
      <c r="L101" s="207"/>
      <c r="M101" s="248"/>
    </row>
    <row r="102" spans="1:13">
      <c r="L102" s="207"/>
      <c r="M102" s="248"/>
    </row>
    <row r="103" spans="1:13">
      <c r="L103" s="207"/>
      <c r="M103" s="248"/>
    </row>
    <row r="104" spans="1:13">
      <c r="L104" s="207"/>
      <c r="M104" s="248"/>
    </row>
    <row r="105" spans="1:13">
      <c r="L105" s="207"/>
      <c r="M105" s="248"/>
    </row>
    <row r="106" spans="1:13">
      <c r="L106" s="207"/>
      <c r="M106" s="248"/>
    </row>
    <row r="107" spans="1:13">
      <c r="L107" s="207"/>
      <c r="M107" s="248"/>
    </row>
    <row r="108" spans="1:13">
      <c r="L108" s="207"/>
      <c r="M108" s="248"/>
    </row>
    <row r="109" spans="1:13">
      <c r="L109" s="207"/>
      <c r="M109" s="248"/>
    </row>
    <row r="110" spans="1:13">
      <c r="L110" s="207"/>
      <c r="M110" s="248"/>
    </row>
    <row r="111" spans="1:13">
      <c r="L111" s="207"/>
      <c r="M111" s="248"/>
    </row>
    <row r="112" spans="1:13">
      <c r="L112" s="207"/>
      <c r="M112" s="248"/>
    </row>
    <row r="113" spans="12:13">
      <c r="L113" s="207"/>
      <c r="M113" s="248"/>
    </row>
    <row r="114" spans="12:13">
      <c r="L114" s="207"/>
      <c r="M114" s="248"/>
    </row>
    <row r="115" spans="12:13">
      <c r="L115" s="207"/>
      <c r="M115" s="248"/>
    </row>
    <row r="116" spans="12:13">
      <c r="L116" s="207"/>
      <c r="M116" s="248"/>
    </row>
    <row r="117" spans="12:13">
      <c r="L117" s="207"/>
      <c r="M117" s="248"/>
    </row>
    <row r="118" spans="12:13">
      <c r="L118" s="207"/>
      <c r="M118" s="248"/>
    </row>
    <row r="119" spans="12:13">
      <c r="L119" s="207"/>
      <c r="M119" s="248"/>
    </row>
    <row r="120" spans="12:13">
      <c r="L120" s="207"/>
      <c r="M120" s="248"/>
    </row>
    <row r="121" spans="12:13">
      <c r="L121" s="207"/>
      <c r="M121" s="248"/>
    </row>
    <row r="122" spans="12:13">
      <c r="L122" s="207"/>
      <c r="M122" s="248"/>
    </row>
    <row r="123" spans="12:13">
      <c r="L123" s="207"/>
      <c r="M123" s="248"/>
    </row>
    <row r="124" spans="12:13">
      <c r="L124" s="207"/>
      <c r="M124" s="248"/>
    </row>
    <row r="125" spans="12:13">
      <c r="L125" s="207"/>
      <c r="M125" s="248"/>
    </row>
    <row r="126" spans="12:13">
      <c r="L126" s="207"/>
      <c r="M126" s="248"/>
    </row>
    <row r="127" spans="12:13">
      <c r="L127" s="207"/>
      <c r="M127" s="248"/>
    </row>
    <row r="128" spans="12:13">
      <c r="L128" s="207"/>
      <c r="M128" s="248"/>
    </row>
    <row r="129" spans="12:13">
      <c r="L129" s="207"/>
      <c r="M129" s="248"/>
    </row>
    <row r="130" spans="12:13">
      <c r="L130" s="207"/>
      <c r="M130" s="248"/>
    </row>
    <row r="131" spans="12:13">
      <c r="L131" s="207"/>
      <c r="M131" s="248"/>
    </row>
    <row r="132" spans="12:13">
      <c r="L132" s="207"/>
      <c r="M132" s="248"/>
    </row>
    <row r="133" spans="12:13">
      <c r="L133" s="207"/>
      <c r="M133" s="248"/>
    </row>
    <row r="134" spans="12:13">
      <c r="L134" s="207"/>
      <c r="M134" s="248"/>
    </row>
    <row r="135" spans="12:13">
      <c r="L135" s="207"/>
      <c r="M135" s="248"/>
    </row>
    <row r="136" spans="12:13">
      <c r="L136" s="207"/>
      <c r="M136" s="248"/>
    </row>
    <row r="137" spans="12:13">
      <c r="L137" s="207"/>
      <c r="M137" s="248"/>
    </row>
    <row r="138" spans="12:13">
      <c r="L138" s="207"/>
      <c r="M138" s="248"/>
    </row>
    <row r="139" spans="12:13">
      <c r="L139" s="207"/>
      <c r="M139" s="248"/>
    </row>
    <row r="140" spans="12:13">
      <c r="L140" s="207"/>
      <c r="M140" s="248"/>
    </row>
    <row r="141" spans="12:13">
      <c r="L141" s="207"/>
      <c r="M141" s="248"/>
    </row>
    <row r="142" spans="12:13">
      <c r="L142" s="207"/>
      <c r="M142" s="248"/>
    </row>
    <row r="143" spans="12:13">
      <c r="L143" s="207"/>
      <c r="M143" s="248"/>
    </row>
    <row r="144" spans="12:13">
      <c r="L144" s="207"/>
      <c r="M144" s="248"/>
    </row>
    <row r="145" spans="12:13">
      <c r="L145" s="207"/>
      <c r="M145" s="248"/>
    </row>
    <row r="146" spans="12:13">
      <c r="L146" s="207"/>
      <c r="M146" s="248"/>
    </row>
    <row r="147" spans="12:13">
      <c r="L147" s="207"/>
      <c r="M147" s="248"/>
    </row>
    <row r="148" spans="12:13">
      <c r="L148" s="207"/>
      <c r="M148" s="248"/>
    </row>
    <row r="149" spans="12:13">
      <c r="L149" s="207"/>
      <c r="M149" s="248"/>
    </row>
    <row r="150" spans="12:13">
      <c r="L150" s="207"/>
      <c r="M150" s="248"/>
    </row>
    <row r="151" spans="12:13">
      <c r="L151" s="207"/>
      <c r="M151" s="248"/>
    </row>
    <row r="152" spans="12:13">
      <c r="L152" s="207"/>
      <c r="M152" s="248"/>
    </row>
    <row r="153" spans="12:13">
      <c r="L153" s="207"/>
      <c r="M153" s="248"/>
    </row>
    <row r="154" spans="12:13">
      <c r="L154" s="207"/>
      <c r="M154" s="248"/>
    </row>
    <row r="155" spans="12:13">
      <c r="L155" s="207"/>
      <c r="M155" s="248"/>
    </row>
    <row r="156" spans="12:13">
      <c r="L156" s="207"/>
      <c r="M156" s="248"/>
    </row>
    <row r="157" spans="12:13">
      <c r="L157" s="207"/>
      <c r="M157" s="248"/>
    </row>
    <row r="158" spans="12:13">
      <c r="L158" s="207"/>
      <c r="M158" s="248"/>
    </row>
    <row r="159" spans="12:13">
      <c r="L159" s="207"/>
      <c r="M159" s="248"/>
    </row>
    <row r="160" spans="12:13">
      <c r="L160" s="207"/>
      <c r="M160" s="248"/>
    </row>
    <row r="161" spans="12:13">
      <c r="L161" s="207"/>
      <c r="M161" s="248"/>
    </row>
    <row r="162" spans="12:13">
      <c r="L162" s="207"/>
      <c r="M162" s="248"/>
    </row>
    <row r="163" spans="12:13">
      <c r="L163" s="207"/>
      <c r="M163" s="248"/>
    </row>
    <row r="164" spans="12:13">
      <c r="L164" s="207"/>
      <c r="M164" s="248"/>
    </row>
    <row r="165" spans="12:13">
      <c r="L165" s="207"/>
      <c r="M165" s="248"/>
    </row>
    <row r="166" spans="12:13">
      <c r="L166" s="207"/>
      <c r="M166" s="248"/>
    </row>
    <row r="167" spans="12:13">
      <c r="L167" s="207"/>
      <c r="M167" s="248"/>
    </row>
    <row r="168" spans="12:13">
      <c r="L168" s="207"/>
      <c r="M168" s="248"/>
    </row>
    <row r="169" spans="12:13">
      <c r="L169" s="207"/>
      <c r="M169" s="248"/>
    </row>
    <row r="170" spans="12:13">
      <c r="L170" s="207"/>
      <c r="M170" s="248"/>
    </row>
    <row r="171" spans="12:13">
      <c r="L171" s="207"/>
      <c r="M171" s="248"/>
    </row>
    <row r="172" spans="12:13">
      <c r="L172" s="207"/>
      <c r="M172" s="248"/>
    </row>
  </sheetData>
  <phoneticPr fontId="63" type="noConversion"/>
  <pageMargins left="0.69930555555555596" right="0.69930555555555596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844"/>
  <sheetViews>
    <sheetView tabSelected="1" topLeftCell="A804" workbookViewId="0">
      <selection activeCell="K842" sqref="K842"/>
    </sheetView>
  </sheetViews>
  <sheetFormatPr defaultColWidth="9" defaultRowHeight="13.5"/>
  <cols>
    <col min="1" max="1" width="16.625" style="1" customWidth="1"/>
    <col min="2" max="2" width="13.5" style="1" customWidth="1"/>
    <col min="3" max="3" width="16.375" style="1" customWidth="1"/>
    <col min="4" max="4" width="12.75" style="1" customWidth="1"/>
    <col min="5" max="5" width="9" style="1"/>
    <col min="6" max="6" width="16.75" style="1" customWidth="1"/>
    <col min="7" max="7" width="14.375" style="1" customWidth="1"/>
    <col min="8" max="8" width="11.125" style="1" customWidth="1"/>
    <col min="9" max="9" width="17.75" style="1" customWidth="1"/>
    <col min="10" max="10" width="9" style="1" customWidth="1"/>
    <col min="11" max="11" width="9.375" style="1" customWidth="1"/>
    <col min="12" max="12" width="14.875" style="1" customWidth="1"/>
    <col min="13" max="13" width="28.875" style="1" customWidth="1"/>
    <col min="14" max="19" width="9" style="1"/>
    <col min="20" max="20" width="9.375" style="1"/>
    <col min="21" max="16384" width="9" style="1"/>
  </cols>
  <sheetData>
    <row r="3" spans="1:9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pans="1:9" s="2" customFormat="1" ht="23.25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pans="1:9" s="2" customFormat="1" ht="23.25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7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3" si="0">I8-H9</f>
        <v>490400</v>
      </c>
    </row>
    <row r="10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pans="1:9">
      <c r="A58" s="16"/>
      <c r="B58" s="16"/>
      <c r="C58" s="16"/>
      <c r="D58" s="16"/>
      <c r="E58" s="16"/>
      <c r="F58" s="16"/>
      <c r="G58" s="16"/>
      <c r="I58" s="16"/>
    </row>
    <row r="59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pans="1:9" ht="14.25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3:I75" si="1">I62-H63</f>
        <v>400900</v>
      </c>
    </row>
    <row r="64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pans="1:9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pans="1:9" ht="14.25">
      <c r="A77" s="16"/>
      <c r="B77" s="16"/>
      <c r="C77" s="16"/>
      <c r="D77" s="16"/>
      <c r="E77" s="16"/>
      <c r="F77" s="16"/>
      <c r="G77" s="16"/>
      <c r="I77" s="18" t="s">
        <v>112</v>
      </c>
    </row>
    <row r="78" spans="1:9" ht="14.25">
      <c r="A78" s="16"/>
      <c r="B78" s="16"/>
      <c r="C78" s="16"/>
      <c r="D78" s="16"/>
      <c r="E78" s="16"/>
      <c r="F78" s="16"/>
      <c r="G78" s="16"/>
      <c r="I78" s="18" t="s">
        <v>113</v>
      </c>
    </row>
    <row r="79" spans="1:9">
      <c r="A79" s="16"/>
      <c r="B79" s="16"/>
      <c r="C79" s="16"/>
      <c r="D79" s="16"/>
      <c r="E79" s="16"/>
      <c r="F79" s="16"/>
      <c r="G79" s="16"/>
      <c r="I79" s="16"/>
    </row>
    <row r="80" spans="1:9" ht="15.75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pans="1:9" ht="15.75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pans="1:9" ht="15.75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pans="1:9" ht="15.75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pans="1:9" ht="15.75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pans="1:9" ht="15.75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pans="1:9" ht="15.75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pans="1:9" ht="15.75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pans="1:9">
      <c r="A92" s="16"/>
      <c r="B92" s="16"/>
      <c r="C92" s="16"/>
      <c r="D92" s="16"/>
      <c r="E92" s="16"/>
      <c r="F92" s="16"/>
      <c r="G92" s="16"/>
      <c r="I92" s="16"/>
    </row>
    <row r="93" spans="1:9" ht="14.25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5:I106" si="2">I94-H95</f>
        <v>274300</v>
      </c>
    </row>
    <row r="96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pans="1:9">
      <c r="A117" s="16"/>
      <c r="B117" s="16"/>
      <c r="C117" s="16"/>
      <c r="D117" s="16"/>
      <c r="E117" s="16"/>
      <c r="F117" s="16"/>
      <c r="G117" s="16"/>
      <c r="I117" s="16"/>
    </row>
    <row r="118" spans="1:9" ht="14.25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pans="1:9" ht="17.25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pans="1:9" ht="17.25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pans="1:9" ht="17.25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pans="1:9" ht="17.25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pans="1:9" ht="17.25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pans="1:9" ht="17.25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pans="1:9" ht="17.25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pans="1:9" ht="17.25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pans="1:9" ht="17.25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pans="1:9" ht="17.25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spans="1:9" ht="17.25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spans="1:9" ht="17.25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spans="1:9" ht="17.25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spans="1:9" ht="17.25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1:9">
      <c r="H133" s="1">
        <f>SUM(H119:H132)</f>
        <v>216000</v>
      </c>
    </row>
    <row r="134" spans="1:9">
      <c r="I134" s="1" t="s">
        <v>127</v>
      </c>
    </row>
    <row r="135" spans="1:9">
      <c r="I135" s="1" t="s">
        <v>128</v>
      </c>
    </row>
    <row r="136" spans="1:9">
      <c r="I136" s="1" t="s">
        <v>129</v>
      </c>
    </row>
    <row r="138" spans="1:9" ht="16.5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pans="1:9" ht="14.25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spans="1:9" ht="16.5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spans="1:9" ht="16.5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spans="1:9" ht="16.5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spans="1:9" ht="16.5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spans="1:9" ht="16.5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spans="1:9" ht="16.5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spans="1:9" ht="16.5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spans="1:9" ht="16.5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spans="1:9" ht="16.5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spans="1:9" ht="16.5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spans="1:9" ht="16.5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spans="1:9" ht="16.5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spans="1:9" ht="16.5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spans="1:9" ht="16.5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spans="1:9" ht="16.5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spans="1:9" ht="16.5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spans="1:9" ht="16.5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spans="1:9" ht="16.5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spans="1:9" ht="16.5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spans="1:9" ht="16.5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spans="1:9" ht="16.5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spans="1:9" ht="16.5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spans="1:9" ht="14.25">
      <c r="A162" s="31"/>
      <c r="B162" s="31"/>
      <c r="C162" s="31"/>
      <c r="D162" s="31"/>
      <c r="E162" s="31"/>
      <c r="F162" s="38"/>
      <c r="G162" s="31"/>
      <c r="H162" s="38"/>
      <c r="I162" s="38"/>
    </row>
    <row r="163" spans="1:9" ht="14.25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spans="1:9" ht="14.25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spans="1:9" ht="14.25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spans="1:9" ht="14.25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spans="1:9" ht="14.25">
      <c r="A167" s="31"/>
      <c r="B167" s="31"/>
      <c r="C167" s="31"/>
      <c r="D167" s="31"/>
      <c r="E167" s="31"/>
      <c r="F167" s="38"/>
      <c r="G167" s="31"/>
      <c r="H167" s="38"/>
      <c r="I167" s="38"/>
    </row>
    <row r="168" spans="1:9" ht="14.25">
      <c r="A168" s="39"/>
      <c r="B168" s="39"/>
      <c r="C168" s="39"/>
      <c r="D168" s="39"/>
      <c r="E168" s="39"/>
      <c r="F168" s="39"/>
      <c r="G168" s="39"/>
      <c r="H168" s="39"/>
      <c r="I168" s="39"/>
    </row>
    <row r="170" spans="1:9" ht="18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spans="1:9" ht="18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spans="1:9" ht="18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spans="1:9" ht="18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spans="1:9" ht="18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spans="1:9" ht="18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spans="1:9" ht="18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spans="1:9" ht="18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spans="1:9" ht="14.25">
      <c r="I178" s="38" t="s">
        <v>172</v>
      </c>
    </row>
    <row r="179" spans="1:9" ht="14.25">
      <c r="I179" s="38" t="s">
        <v>173</v>
      </c>
    </row>
    <row r="181" spans="1:9" ht="14.25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spans="1:9" ht="14.25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spans="1:9" ht="14.25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spans="1:9" ht="14.25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spans="1:9" ht="14.25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spans="1:9" ht="14.25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spans="1:15" ht="14.25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spans="1:15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spans="1:15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spans="1:15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1:15">
      <c r="I197" s="1" t="s">
        <v>187</v>
      </c>
    </row>
    <row r="198" spans="1:15">
      <c r="I198" s="1" t="s">
        <v>188</v>
      </c>
    </row>
    <row r="199" spans="1:15" ht="14.25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spans="1:15" ht="18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spans="1:15" ht="18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spans="1:15" ht="18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spans="1:15" ht="18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spans="1:15" ht="18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spans="1:15" ht="18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spans="1:15" ht="18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spans="1:15" ht="18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spans="1:15" ht="18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spans="1:15" ht="18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spans="1:15" ht="18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spans="1:15" ht="18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spans="1:15" ht="18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spans="1:15" ht="18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spans="1:15" ht="18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spans="1:15" ht="18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spans="1:15" ht="18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spans="1:15" ht="18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spans="1:15" ht="18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spans="1:15" ht="18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spans="1:15" ht="18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1:15" ht="14.25">
      <c r="H221" s="1">
        <f>SUM(H200:H220)</f>
        <v>372700</v>
      </c>
      <c r="I221" s="1" t="s">
        <v>212</v>
      </c>
      <c r="N221" s="88"/>
      <c r="O221" s="88"/>
    </row>
    <row r="222" spans="1:15" ht="14.25">
      <c r="I222" s="1" t="s">
        <v>213</v>
      </c>
      <c r="N222" s="88"/>
      <c r="O222" s="88"/>
    </row>
    <row r="223" spans="1:15" ht="14.25">
      <c r="I223" s="1" t="s">
        <v>214</v>
      </c>
      <c r="N223" s="88"/>
      <c r="O223" s="88"/>
    </row>
    <row r="224" spans="1:15" ht="14.25">
      <c r="I224" s="1" t="s">
        <v>215</v>
      </c>
      <c r="N224" s="88"/>
      <c r="O224" s="88"/>
    </row>
    <row r="225" spans="1:15" ht="14.25">
      <c r="N225" s="88"/>
      <c r="O225" s="88"/>
    </row>
    <row r="226" spans="1:15" ht="14.2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spans="1:15" ht="16.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spans="1:15" ht="16.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spans="1:15" ht="16.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spans="1:15" ht="16.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spans="1:15" ht="16.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spans="1:15" ht="16.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spans="1:15" ht="16.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spans="1:15" ht="16.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spans="1:15" ht="16.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spans="1:15" ht="16.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spans="1:15" ht="16.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spans="1:15" ht="16.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spans="1:15" ht="16.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spans="1:15" ht="16.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spans="1:15" ht="16.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spans="1:15" ht="16.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spans="1:15" ht="16.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spans="1:15" ht="16.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spans="1:15" ht="16.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spans="1:15" ht="16.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spans="1:15" ht="16.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spans="1:15" ht="16.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spans="1:15" ht="16.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spans="1:15" ht="16.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spans="1:15" ht="16.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spans="1:15" ht="16.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1:15" ht="14.25">
      <c r="H253" s="1">
        <f>SUM(H227:H252)</f>
        <v>268000</v>
      </c>
      <c r="I253" s="1" t="s">
        <v>245</v>
      </c>
      <c r="N253" s="88"/>
      <c r="O253" s="88"/>
    </row>
    <row r="254" spans="1:15" ht="14.25">
      <c r="I254" s="1" t="s">
        <v>246</v>
      </c>
      <c r="N254" s="88"/>
      <c r="O254" s="88"/>
    </row>
    <row r="255" spans="1:15" ht="14.25">
      <c r="I255" s="1" t="s">
        <v>247</v>
      </c>
      <c r="N255" s="88"/>
      <c r="O255" s="88"/>
    </row>
    <row r="256" spans="1:15" ht="14.25">
      <c r="I256" s="1" t="s">
        <v>248</v>
      </c>
      <c r="N256" s="88"/>
      <c r="O256" s="88"/>
    </row>
    <row r="257" spans="1:15" ht="14.25">
      <c r="N257" s="88"/>
      <c r="O257" s="88"/>
    </row>
    <row r="258" spans="1:15" ht="14.2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 ht="14.2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 ht="14.2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 ht="14.2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 ht="14.2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 ht="14.2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 ht="14.2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 ht="14.2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 ht="14.2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15" ht="14.25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15" ht="14.25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15" ht="14.25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15" ht="14.25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15" ht="14.25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15" ht="14.25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 ht="14.25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 ht="14.25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 ht="14.25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 ht="14.25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1:9">
      <c r="H277" s="1">
        <f>SUM(H259:H276)</f>
        <v>284800</v>
      </c>
      <c r="I277" s="1" t="s">
        <v>250</v>
      </c>
    </row>
    <row r="278" spans="1:9">
      <c r="I278" s="1" t="s">
        <v>251</v>
      </c>
    </row>
    <row r="279" spans="1:9">
      <c r="I279" s="1" t="s">
        <v>252</v>
      </c>
    </row>
    <row r="280" spans="1:9">
      <c r="I280" s="1" t="s">
        <v>253</v>
      </c>
    </row>
    <row r="282" spans="1:9" ht="14.25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spans="1:9" ht="15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spans="1:9" ht="15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spans="1:9" ht="15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spans="1:9" ht="15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spans="1:9" ht="15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spans="1:9" ht="15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spans="1:9" ht="15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spans="1:9" ht="15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spans="1:9" ht="15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spans="1:9" ht="15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spans="1:9" ht="15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spans="1:9" ht="15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spans="1:9" ht="15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spans="1:9" ht="15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spans="1:9" ht="15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spans="1:9" ht="15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spans="1:9" ht="15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 ht="14.25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 ht="14.25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1:9">
      <c r="H302" s="1">
        <f>SUM(H283:H301)</f>
        <v>406100</v>
      </c>
      <c r="I302" s="119" t="s">
        <v>274</v>
      </c>
    </row>
    <row r="303" spans="1:9">
      <c r="I303" s="119" t="s">
        <v>275</v>
      </c>
    </row>
    <row r="304" spans="1:9">
      <c r="I304" s="119" t="s">
        <v>276</v>
      </c>
    </row>
    <row r="305" spans="1:14">
      <c r="I305" s="119" t="s">
        <v>277</v>
      </c>
    </row>
    <row r="307" spans="1:14" ht="14.25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spans="1:14" ht="16.5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spans="1:14" ht="16.5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spans="1:14" ht="16.5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spans="1:14" ht="16.5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spans="1:14" ht="16.5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spans="1:14" ht="16.5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spans="1:14" ht="16.5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spans="1:14" ht="16.5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spans="1:14" ht="16.5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spans="1:14" ht="16.5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spans="1:14" ht="16.5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spans="1:14" ht="16.5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spans="1:14" ht="16.5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spans="1:14" ht="16.5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spans="1:14" ht="16.5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spans="1:14" ht="16.5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spans="1:14" ht="16.5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spans="1:14" ht="16.5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spans="1:14" ht="16.5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spans="1:14" ht="16.5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spans="1:14" ht="16.5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spans="1:14" ht="16.5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spans="1:14" ht="16.5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spans="1:14" ht="16.5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spans="1:14" ht="16.5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spans="1:14" ht="16.5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spans="1:14" ht="16.5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spans="1:14" ht="16.5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spans="1:14" ht="16.5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1:14" ht="14.25">
      <c r="H337" s="1">
        <f>SUM(H308:H336)</f>
        <v>390500</v>
      </c>
      <c r="M337" s="88"/>
      <c r="N337" s="88"/>
    </row>
    <row r="338" spans="1:14" ht="14.25">
      <c r="I338" s="129" t="s">
        <v>292</v>
      </c>
      <c r="M338" s="88"/>
      <c r="N338" s="88"/>
    </row>
    <row r="339" spans="1:14" ht="14.25">
      <c r="I339" s="1" t="s">
        <v>293</v>
      </c>
      <c r="M339" s="88"/>
      <c r="N339" s="88"/>
    </row>
    <row r="340" spans="1:14" ht="14.25">
      <c r="I340" s="129" t="s">
        <v>294</v>
      </c>
      <c r="M340" s="88"/>
      <c r="N340" s="88"/>
    </row>
    <row r="341" spans="1:14" ht="14.25">
      <c r="I341" s="129" t="s">
        <v>295</v>
      </c>
      <c r="M341" s="88"/>
      <c r="N341" s="88"/>
    </row>
    <row r="342" spans="1:14" ht="14.25">
      <c r="M342" s="88"/>
      <c r="N342" s="88"/>
    </row>
    <row r="343" spans="1:14" ht="14.25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spans="1:14" ht="14.25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spans="1:14" ht="14.25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spans="1:14" ht="14.25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spans="1:14" ht="14.25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spans="1:14" ht="14.25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spans="1:14" ht="14.25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spans="1:14" ht="14.25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spans="1:14" ht="14.25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spans="1:14" ht="14.25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spans="1:14" ht="14.25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spans="1:14" ht="14.25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spans="1:14" ht="14.25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spans="1:14" ht="14.25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spans="1:14" ht="14.25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spans="1:14" ht="14.25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spans="1:14" ht="14.25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spans="1:14" ht="14.25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spans="1:14" ht="14.25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spans="1:14" ht="14.25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spans="1:14" ht="14.25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spans="1:14" ht="14.25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spans="1:14" ht="14.25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spans="1:14" ht="14.25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spans="1:14" ht="14.25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spans="1:14" ht="14.25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spans="1:14" ht="14.25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spans="1:14" ht="14.25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spans="1:14" ht="14.25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spans="1:14" ht="14.25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spans="1:14" ht="14.25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spans="1:14" ht="14.25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spans="1:14" ht="14.25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spans="1:14" ht="14.25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spans="1:14" ht="14.25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spans="1:14" ht="14.25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1:14" ht="14.25">
      <c r="H379" s="1">
        <f>SUM(H344:H378)</f>
        <v>554200</v>
      </c>
      <c r="I379" s="1" t="s">
        <v>323</v>
      </c>
      <c r="M379" s="88"/>
      <c r="N379" s="88"/>
    </row>
    <row r="380" spans="1:14" ht="14.25">
      <c r="I380" s="1" t="s">
        <v>324</v>
      </c>
      <c r="M380" s="88"/>
      <c r="N380" s="88"/>
    </row>
    <row r="381" spans="1:14" ht="14.25">
      <c r="I381" s="1" t="s">
        <v>325</v>
      </c>
      <c r="M381" s="88"/>
      <c r="N381" s="88"/>
    </row>
    <row r="382" spans="1:14" ht="14.25">
      <c r="I382" s="1" t="s">
        <v>326</v>
      </c>
      <c r="M382" s="88"/>
      <c r="N382" s="88"/>
    </row>
    <row r="383" spans="1:14" ht="14.25">
      <c r="M383" s="88"/>
      <c r="N383" s="88"/>
    </row>
    <row r="384" spans="1:14" ht="14.25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spans="1:14" ht="14.25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spans="1:14" ht="14.25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spans="1:14" ht="15.75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spans="1:14" ht="14.25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spans="1:14" ht="15.75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spans="1:14" ht="14.25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spans="1:14" ht="14.25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spans="1:14" ht="14.25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spans="1:14" ht="14.25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spans="1:14" ht="14.25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spans="1:14" ht="14.25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spans="1:14" ht="14.25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spans="1:14" ht="14.25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1:14" ht="14.25">
      <c r="I398" s="129" t="s">
        <v>343</v>
      </c>
      <c r="M398" s="88"/>
      <c r="N398" s="88"/>
    </row>
    <row r="399" spans="1:14" ht="14.25">
      <c r="I399" s="129" t="s">
        <v>344</v>
      </c>
      <c r="M399" s="88"/>
      <c r="N399" s="88"/>
    </row>
    <row r="400" spans="1:14" ht="14.25">
      <c r="I400" s="129" t="s">
        <v>345</v>
      </c>
      <c r="M400" s="88"/>
      <c r="N400" s="88"/>
    </row>
    <row r="401" spans="1:15" ht="14.25">
      <c r="I401" s="1" t="s">
        <v>346</v>
      </c>
      <c r="M401" s="88"/>
      <c r="N401" s="88"/>
    </row>
    <row r="402" spans="1:15" ht="14.25">
      <c r="M402" s="88"/>
      <c r="N402" s="88"/>
    </row>
    <row r="403" spans="1:15" ht="14.2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spans="1:15" ht="14.2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spans="1:15" ht="14.2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spans="1:15" ht="14.2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spans="1:15" ht="14.2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spans="1:15" ht="14.2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spans="1:15" ht="14.2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spans="1:15" ht="14.2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spans="1:15" ht="14.2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spans="1:15" ht="14.2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spans="1:15" ht="14.2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spans="1:15" ht="14.2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spans="1:15" ht="14.2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spans="1:15" ht="14.2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spans="1:15" ht="14.2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spans="1:15" ht="14.2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spans="1:15" ht="14.2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spans="1:15" ht="14.2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spans="1:15" ht="14.2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spans="1:15" ht="14.2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spans="1:15" ht="14.2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spans="1:15" ht="14.25">
      <c r="H424" s="1">
        <f>SUM(H403:H423)</f>
        <v>304600</v>
      </c>
      <c r="I424" s="138" t="s">
        <v>364</v>
      </c>
      <c r="N424" s="137"/>
      <c r="O424" s="137"/>
    </row>
    <row r="425" spans="1:15" ht="14.25">
      <c r="I425" s="138" t="s">
        <v>365</v>
      </c>
      <c r="N425" s="137"/>
      <c r="O425" s="137"/>
    </row>
    <row r="426" spans="1:15" ht="14.25">
      <c r="I426" s="138" t="s">
        <v>366</v>
      </c>
      <c r="N426" s="137"/>
      <c r="O426" s="137"/>
    </row>
    <row r="427" spans="1:15" ht="14.25">
      <c r="I427" s="129" t="s">
        <v>367</v>
      </c>
      <c r="N427" s="137"/>
      <c r="O427" s="137"/>
    </row>
    <row r="428" spans="1:15" ht="14.25">
      <c r="N428" s="137"/>
      <c r="O428" s="137"/>
    </row>
    <row r="429" spans="1:15" ht="14.25">
      <c r="N429" s="137"/>
      <c r="O429" s="137"/>
    </row>
    <row r="430" spans="1:15" ht="14.25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spans="1:15" ht="16.5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spans="1:15" ht="16.5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spans="1:9" ht="16.5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spans="1:9" ht="16.5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spans="1:9" ht="16.5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spans="1:9" ht="16.5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spans="1:9" ht="16.5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spans="1:9" ht="16.5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spans="1:9" ht="16.5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spans="1:9" ht="16.5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spans="1:9" ht="16.5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spans="1:9" ht="16.5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spans="1:9" ht="16.5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spans="1:9" ht="16.5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spans="1:9" ht="16.5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spans="1:9" ht="16.5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spans="1:9" ht="16.5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spans="1:9" ht="16.5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spans="1:10" ht="16.5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spans="1:10" ht="16.5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spans="1:10" ht="16.5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spans="1:10" ht="16.5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spans="1:10" ht="16.5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1:10" ht="14.25">
      <c r="G454" s="1">
        <f>SUM(G431:G453)</f>
        <v>307600</v>
      </c>
      <c r="I454" s="129" t="s">
        <v>388</v>
      </c>
    </row>
    <row r="455" spans="1:10" ht="14.25">
      <c r="I455" s="129" t="s">
        <v>389</v>
      </c>
    </row>
    <row r="456" spans="1:10" ht="14.25">
      <c r="I456" s="129" t="s">
        <v>390</v>
      </c>
    </row>
    <row r="457" spans="1:10" ht="14.25">
      <c r="I457" s="129" t="s">
        <v>391</v>
      </c>
    </row>
    <row r="459" spans="1:10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spans="1:10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spans="1:10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spans="1:10" ht="14.25">
      <c r="G463" s="1">
        <f>SUM(G455:G462)</f>
        <v>114200</v>
      </c>
      <c r="I463" s="129" t="s">
        <v>399</v>
      </c>
    </row>
    <row r="464" spans="1:10">
      <c r="I464" s="138" t="s">
        <v>400</v>
      </c>
    </row>
    <row r="465" spans="1:15">
      <c r="I465" s="1" t="s">
        <v>401</v>
      </c>
    </row>
    <row r="467" spans="1:15" ht="16.5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spans="1:15" ht="16.5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1" spans="1:15" ht="14.2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spans="1:15" ht="14.2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spans="1:15" ht="14.2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spans="1:15" ht="14.2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spans="1:15" ht="14.2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spans="1:15" ht="14.2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spans="1:15" ht="14.2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spans="1:15" ht="14.2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spans="1:15" ht="14.2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spans="1:15" ht="14.2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spans="1:15" ht="14.2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spans="1:15" ht="14.2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spans="1:15" ht="14.2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spans="1:15" ht="14.2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spans="1:15" ht="14.2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spans="1:15" ht="14.2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spans="1:15" ht="14.2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spans="1:15" ht="14.2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spans="1:15" ht="14.2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spans="1:15" ht="14.2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spans="1:15" ht="14.2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spans="1:15" ht="14.2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spans="1:15" ht="14.2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spans="1:15" ht="14.2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spans="1:15" ht="14.2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spans="1:15" ht="14.2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spans="1:15" ht="14.2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spans="1:15" ht="14.2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spans="1:15" ht="14.2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spans="1:15" ht="14.2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spans="1:15" ht="14.2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spans="1:15" ht="14.2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spans="1:15" ht="14.2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spans="1:15" ht="14.2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spans="1:15" ht="14.2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spans="1:15" ht="14.2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spans="1:15" ht="14.2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spans="1:15" ht="14.2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spans="1:15" ht="14.2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spans="1:15" ht="14.2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spans="1:15" ht="14.2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spans="1:15" ht="14.25">
      <c r="G512" s="1">
        <f>SUM(G472:G511)</f>
        <v>622800</v>
      </c>
      <c r="I512" s="129" t="s">
        <v>443</v>
      </c>
      <c r="N512" s="88"/>
      <c r="O512" s="88"/>
    </row>
    <row r="513" spans="1:15" ht="14.25">
      <c r="I513" s="138" t="s">
        <v>444</v>
      </c>
      <c r="N513" s="88"/>
      <c r="O513" s="88"/>
    </row>
    <row r="514" spans="1:15" ht="14.25">
      <c r="I514" s="129" t="s">
        <v>445</v>
      </c>
      <c r="N514" s="88"/>
      <c r="O514" s="88"/>
    </row>
    <row r="515" spans="1:15" ht="14.25">
      <c r="I515" s="138" t="s">
        <v>446</v>
      </c>
      <c r="N515" s="88"/>
      <c r="O515" s="88"/>
    </row>
    <row r="516" spans="1:15" ht="14.25">
      <c r="N516" s="88"/>
      <c r="O516" s="88"/>
    </row>
    <row r="517" spans="1:15" ht="14.25">
      <c r="N517" s="88"/>
      <c r="O517" s="88"/>
    </row>
    <row r="518" spans="1:15" ht="14.2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 ht="15.7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 ht="15.7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 ht="15.7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1:I536" si="16">I520-G521</f>
        <v>443000</v>
      </c>
      <c r="L521" s="88"/>
      <c r="M521" s="88"/>
      <c r="N521" s="137"/>
      <c r="O521" s="137"/>
    </row>
    <row r="522" spans="1:15" ht="15.7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 ht="15.7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 ht="15.7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 ht="15.7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 ht="15.7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 ht="15.7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 ht="15.7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 ht="15.7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 ht="15.7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 ht="15.7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 ht="15.7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 ht="15.7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 ht="15.7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 ht="15.7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 ht="15.7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1:15" ht="14.2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1:15" ht="14.25">
      <c r="I538" s="129" t="s">
        <v>527</v>
      </c>
      <c r="N538" s="137"/>
      <c r="O538" s="137"/>
    </row>
    <row r="539" spans="1:15" ht="14.25">
      <c r="I539" s="129" t="s">
        <v>528</v>
      </c>
      <c r="N539" s="137"/>
      <c r="O539" s="137"/>
    </row>
    <row r="540" spans="1:15" ht="14.25">
      <c r="I540" s="129" t="s">
        <v>529</v>
      </c>
      <c r="N540" s="137"/>
      <c r="O540" s="137"/>
    </row>
    <row r="541" spans="1:15" ht="14.25">
      <c r="N541" s="137"/>
      <c r="O541" s="137"/>
    </row>
    <row r="542" spans="1:15" ht="14.25">
      <c r="A542" s="151">
        <v>1564014</v>
      </c>
      <c r="B542" s="152">
        <v>43669</v>
      </c>
      <c r="C542" s="152">
        <v>43670</v>
      </c>
      <c r="D542" s="151">
        <v>489740</v>
      </c>
      <c r="E542" s="293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 ht="14.25">
      <c r="A543" s="151">
        <v>1556569</v>
      </c>
      <c r="B543" s="152">
        <v>43669</v>
      </c>
      <c r="C543" s="152">
        <v>43671</v>
      </c>
      <c r="D543" s="151">
        <v>489069</v>
      </c>
      <c r="E543" s="293" t="s">
        <v>531</v>
      </c>
      <c r="F543" s="151">
        <v>542498</v>
      </c>
      <c r="G543" s="153">
        <v>19800</v>
      </c>
      <c r="H543" s="154"/>
      <c r="I543" s="163">
        <f t="shared" ref="I543:I551" si="17">I542-G543</f>
        <v>143000</v>
      </c>
      <c r="N543" s="137"/>
      <c r="O543" s="137"/>
    </row>
    <row r="544" spans="1:15" ht="14.25">
      <c r="A544" s="151">
        <v>1556585</v>
      </c>
      <c r="B544" s="152">
        <v>43669</v>
      </c>
      <c r="C544" s="152">
        <v>43671</v>
      </c>
      <c r="D544" s="151">
        <v>489070</v>
      </c>
      <c r="E544" s="293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 ht="14.25">
      <c r="A545" s="151">
        <v>1558166</v>
      </c>
      <c r="B545" s="152">
        <v>43669</v>
      </c>
      <c r="C545" s="152">
        <v>43671</v>
      </c>
      <c r="D545" s="151">
        <v>489244</v>
      </c>
      <c r="E545" s="293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 ht="14.25">
      <c r="A546" s="151">
        <v>1558178</v>
      </c>
      <c r="B546" s="152">
        <v>43669</v>
      </c>
      <c r="C546" s="152">
        <v>43671</v>
      </c>
      <c r="D546" s="151">
        <v>489246</v>
      </c>
      <c r="E546" s="293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 ht="14.25">
      <c r="A547" s="155">
        <v>1540754</v>
      </c>
      <c r="B547" s="152">
        <v>43669</v>
      </c>
      <c r="C547" s="156">
        <v>43672</v>
      </c>
      <c r="D547" s="155">
        <v>487588</v>
      </c>
      <c r="E547" s="294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 ht="14.25">
      <c r="A548" s="151">
        <v>1564885</v>
      </c>
      <c r="B548" s="152">
        <v>43669</v>
      </c>
      <c r="C548" s="152">
        <v>43670</v>
      </c>
      <c r="D548" s="151">
        <v>489796</v>
      </c>
      <c r="E548" s="293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 ht="14.25">
      <c r="A549" s="151">
        <v>1566447</v>
      </c>
      <c r="B549" s="152">
        <v>43670</v>
      </c>
      <c r="C549" s="152">
        <v>43671</v>
      </c>
      <c r="D549" s="151">
        <v>489973</v>
      </c>
      <c r="E549" s="293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 ht="14.25">
      <c r="A550" s="151">
        <v>1540703</v>
      </c>
      <c r="B550" s="152">
        <v>43672</v>
      </c>
      <c r="C550" s="152">
        <v>43675</v>
      </c>
      <c r="D550" s="151">
        <v>487584</v>
      </c>
      <c r="E550" s="293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 ht="14.25">
      <c r="A551" s="151">
        <v>1540707</v>
      </c>
      <c r="B551" s="152">
        <v>43672</v>
      </c>
      <c r="C551" s="152">
        <v>43675</v>
      </c>
      <c r="D551" s="151">
        <v>487585</v>
      </c>
      <c r="E551" s="293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1:15" ht="14.25">
      <c r="G552" s="1">
        <f>SUM(G542:G551)</f>
        <v>176700</v>
      </c>
      <c r="I552" s="129" t="s">
        <v>540</v>
      </c>
      <c r="N552" s="137"/>
      <c r="O552" s="137"/>
    </row>
    <row r="553" spans="1:15" ht="14.25">
      <c r="I553" s="129" t="s">
        <v>541</v>
      </c>
      <c r="N553" s="137"/>
      <c r="O553" s="137"/>
    </row>
    <row r="554" spans="1:15" ht="14.25">
      <c r="I554" s="1" t="s">
        <v>542</v>
      </c>
      <c r="N554" s="137"/>
      <c r="O554" s="137"/>
    </row>
    <row r="555" spans="1:15" ht="14.25">
      <c r="N555" s="137"/>
      <c r="O555" s="137"/>
    </row>
    <row r="556" spans="1:15" ht="14.2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 ht="14.25">
      <c r="A557" s="151">
        <v>1567893</v>
      </c>
      <c r="B557" s="152">
        <v>43673</v>
      </c>
      <c r="C557" s="152">
        <v>43674</v>
      </c>
      <c r="D557" s="151">
        <v>490263</v>
      </c>
      <c r="E557" s="293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 ht="14.25">
      <c r="A558" s="151">
        <v>1569042</v>
      </c>
      <c r="B558" s="152">
        <v>43673</v>
      </c>
      <c r="C558" s="152">
        <v>43674</v>
      </c>
      <c r="D558" s="151">
        <v>490379</v>
      </c>
      <c r="E558" s="293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 ht="14.25">
      <c r="A559" s="151">
        <v>1569055</v>
      </c>
      <c r="B559" s="152">
        <v>43673</v>
      </c>
      <c r="C559" s="152">
        <v>43674</v>
      </c>
      <c r="D559" s="151">
        <v>490383</v>
      </c>
      <c r="E559" s="293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 ht="14.25">
      <c r="A560" s="151">
        <v>1567914</v>
      </c>
      <c r="B560" s="152">
        <v>43672</v>
      </c>
      <c r="C560" s="152">
        <v>43674</v>
      </c>
      <c r="D560" s="151">
        <v>490269</v>
      </c>
      <c r="E560" s="293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 ht="14.25">
      <c r="A561" s="151">
        <v>1569676</v>
      </c>
      <c r="B561" s="152">
        <v>43674</v>
      </c>
      <c r="C561" s="152">
        <v>43675</v>
      </c>
      <c r="D561" s="151">
        <v>490500</v>
      </c>
      <c r="E561" s="293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15">
      <c r="A562" s="151">
        <v>1570216</v>
      </c>
      <c r="B562" s="152">
        <v>43674</v>
      </c>
      <c r="C562" s="152">
        <v>43675</v>
      </c>
      <c r="D562" s="151">
        <v>490595</v>
      </c>
      <c r="E562" s="293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15">
      <c r="A563" s="151">
        <v>1568737</v>
      </c>
      <c r="B563" s="152">
        <v>43674</v>
      </c>
      <c r="C563" s="152">
        <v>43675</v>
      </c>
      <c r="D563" s="151">
        <v>490334</v>
      </c>
      <c r="E563" s="293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15">
      <c r="A564" s="151">
        <v>1570209</v>
      </c>
      <c r="B564" s="152">
        <v>43674</v>
      </c>
      <c r="C564" s="152">
        <v>43675</v>
      </c>
      <c r="D564" s="151">
        <v>490590</v>
      </c>
      <c r="E564" s="293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15">
      <c r="A565" s="151">
        <v>1539564</v>
      </c>
      <c r="B565" s="152">
        <v>43673</v>
      </c>
      <c r="C565" s="152">
        <v>43675</v>
      </c>
      <c r="D565" s="151">
        <v>487687</v>
      </c>
      <c r="E565" s="293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15">
      <c r="A566" s="151">
        <v>1559006</v>
      </c>
      <c r="B566" s="152">
        <v>43672</v>
      </c>
      <c r="C566" s="152">
        <v>43675</v>
      </c>
      <c r="D566" s="151">
        <v>489353</v>
      </c>
      <c r="E566" s="293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15">
      <c r="A567" s="151">
        <v>1565177</v>
      </c>
      <c r="B567" s="152">
        <v>43673</v>
      </c>
      <c r="C567" s="152">
        <v>43675</v>
      </c>
      <c r="D567" s="151">
        <v>489823</v>
      </c>
      <c r="E567" s="293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15">
      <c r="A568" s="151">
        <v>1549485</v>
      </c>
      <c r="B568" s="152">
        <v>43673</v>
      </c>
      <c r="C568" s="152">
        <v>43675</v>
      </c>
      <c r="D568" s="151">
        <v>488330</v>
      </c>
      <c r="E568" s="293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15">
      <c r="A569" s="151">
        <v>1540123</v>
      </c>
      <c r="B569" s="152">
        <v>43672</v>
      </c>
      <c r="C569" s="152">
        <v>43675</v>
      </c>
      <c r="D569" s="151">
        <v>487553</v>
      </c>
      <c r="E569" s="293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15">
      <c r="A570" s="151">
        <v>1569944</v>
      </c>
      <c r="B570" s="152">
        <v>43674</v>
      </c>
      <c r="C570" s="152">
        <v>43675</v>
      </c>
      <c r="D570" s="151">
        <v>490557</v>
      </c>
      <c r="E570" s="293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15">
      <c r="A571" s="151">
        <v>1569951</v>
      </c>
      <c r="B571" s="152">
        <v>43674</v>
      </c>
      <c r="C571" s="152">
        <v>43675</v>
      </c>
      <c r="D571" s="151">
        <v>490557</v>
      </c>
      <c r="E571" s="293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15">
      <c r="A572" s="151">
        <v>1569389</v>
      </c>
      <c r="B572" s="152">
        <v>43674</v>
      </c>
      <c r="C572" s="152">
        <v>43677</v>
      </c>
      <c r="D572" s="151">
        <v>490460</v>
      </c>
      <c r="E572" s="293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15">
      <c r="A573" s="151">
        <v>1573039</v>
      </c>
      <c r="B573" s="152">
        <v>43680</v>
      </c>
      <c r="C573" s="152">
        <v>43681</v>
      </c>
      <c r="D573" s="151">
        <v>490831</v>
      </c>
      <c r="E573" s="293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15">
      <c r="A574" s="151">
        <v>1573040</v>
      </c>
      <c r="B574" s="152">
        <v>43680</v>
      </c>
      <c r="C574" s="152">
        <v>43681</v>
      </c>
      <c r="D574" s="151">
        <v>490832</v>
      </c>
      <c r="E574" s="293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15">
      <c r="A575" s="151">
        <v>1577907</v>
      </c>
      <c r="B575" s="152">
        <v>43682</v>
      </c>
      <c r="C575" s="152">
        <v>43683</v>
      </c>
      <c r="D575" s="151">
        <v>491285</v>
      </c>
      <c r="E575" s="293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15">
      <c r="A576" s="151">
        <v>1562913</v>
      </c>
      <c r="B576" s="152">
        <v>43683</v>
      </c>
      <c r="C576" s="152">
        <v>43684</v>
      </c>
      <c r="D576" s="151">
        <v>489622</v>
      </c>
      <c r="E576" s="293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1">
      <c r="A577" s="151">
        <v>1579355</v>
      </c>
      <c r="B577" s="152">
        <v>43683</v>
      </c>
      <c r="C577" s="152">
        <v>43685</v>
      </c>
      <c r="D577" s="151">
        <v>491374</v>
      </c>
      <c r="E577" s="293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11">
      <c r="A578" s="151">
        <v>1580761</v>
      </c>
      <c r="B578" s="152">
        <v>43685</v>
      </c>
      <c r="C578" s="152">
        <v>43686</v>
      </c>
      <c r="D578" s="151">
        <v>491482</v>
      </c>
      <c r="E578" s="293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11">
      <c r="A579" s="151">
        <v>1563681</v>
      </c>
      <c r="B579" s="152">
        <v>43677</v>
      </c>
      <c r="C579" s="152">
        <v>43680</v>
      </c>
      <c r="D579" s="151">
        <v>489689</v>
      </c>
      <c r="E579" s="293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93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1">
      <c r="A581" s="151">
        <v>1579511</v>
      </c>
      <c r="B581" s="152">
        <v>43686</v>
      </c>
      <c r="C581" s="152">
        <v>43688</v>
      </c>
      <c r="D581" s="151">
        <v>491395</v>
      </c>
      <c r="E581" s="293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11">
      <c r="A582" s="151">
        <v>1576314</v>
      </c>
      <c r="B582" s="152">
        <v>43687</v>
      </c>
      <c r="C582" s="152">
        <v>43690</v>
      </c>
      <c r="D582" s="151">
        <v>491140</v>
      </c>
      <c r="E582" s="293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11">
      <c r="A583" s="151">
        <v>1574889</v>
      </c>
      <c r="B583" s="152">
        <v>43688</v>
      </c>
      <c r="C583" s="152">
        <v>43691</v>
      </c>
      <c r="D583" s="151">
        <v>491018</v>
      </c>
      <c r="E583" s="293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11">
      <c r="A584" s="151">
        <v>1580795</v>
      </c>
      <c r="B584" s="152">
        <v>43688</v>
      </c>
      <c r="C584" s="152">
        <v>43689</v>
      </c>
      <c r="D584" s="151">
        <v>491504</v>
      </c>
      <c r="E584" s="293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11">
      <c r="A585" s="151">
        <v>1572257</v>
      </c>
      <c r="B585" s="152">
        <v>43688</v>
      </c>
      <c r="C585" s="152">
        <v>43690</v>
      </c>
      <c r="D585" s="151">
        <v>490885</v>
      </c>
      <c r="E585" s="293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11">
      <c r="A586" s="151">
        <v>1573293</v>
      </c>
      <c r="B586" s="152">
        <v>43688</v>
      </c>
      <c r="C586" s="152">
        <v>43691</v>
      </c>
      <c r="D586" s="151">
        <v>490854</v>
      </c>
      <c r="E586" s="293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11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11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11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spans="1:11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spans="1:11">
      <c r="I591" s="182" t="s">
        <v>573</v>
      </c>
    </row>
    <row r="592" spans="1:11" ht="14.25">
      <c r="I592" s="183" t="s">
        <v>574</v>
      </c>
    </row>
    <row r="593" spans="1:9" ht="14.25">
      <c r="I593" s="183" t="s">
        <v>575</v>
      </c>
    </row>
    <row r="594" spans="1:9">
      <c r="I594" s="182" t="s">
        <v>576</v>
      </c>
    </row>
    <row r="597" spans="1:9" ht="14.25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spans="1:9" ht="14.25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spans="1:9" ht="14.25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spans="1:9" ht="14.25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spans="1:9" ht="14.25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spans="1:9" ht="14.25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spans="1:9" ht="14.25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spans="1:9" ht="14.25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spans="1:9" ht="14.25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spans="1:9" ht="14.25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spans="1:9" ht="14.25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spans="1:9" ht="14.25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spans="1:10" ht="14.25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spans="1:10" ht="14.25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spans="1:10" ht="14.25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spans="1:10" ht="14.25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spans="1:10" ht="14.25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spans="1:10" ht="14.25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spans="1:10" ht="14.25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spans="1:10" ht="14.25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1:10" ht="14.25">
      <c r="I618" s="129" t="s">
        <v>608</v>
      </c>
      <c r="J618" s="185">
        <v>100900</v>
      </c>
    </row>
    <row r="619" spans="1:10" ht="14.25">
      <c r="I619" s="129" t="s">
        <v>609</v>
      </c>
      <c r="J619" s="185">
        <v>17600</v>
      </c>
    </row>
    <row r="620" spans="1:10" ht="14.25">
      <c r="I620" s="129" t="s">
        <v>610</v>
      </c>
      <c r="J620" s="185">
        <v>89100</v>
      </c>
    </row>
    <row r="621" spans="1:10" ht="14.25">
      <c r="I621" s="129" t="s">
        <v>611</v>
      </c>
      <c r="J621" s="185">
        <v>13800</v>
      </c>
    </row>
    <row r="624" spans="1:10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spans="1:14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spans="1:14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spans="1:14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spans="1:14" ht="14.25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spans="1:14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spans="1:14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spans="1:14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spans="1:14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spans="1:14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spans="1:14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spans="1:14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spans="1:14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spans="1:14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spans="1:14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spans="1:14" ht="15" customHeight="1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spans="1:14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spans="1:14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spans="1:14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spans="1:14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spans="1:14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spans="1:14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spans="1:14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spans="1:14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spans="1:14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spans="1:14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spans="1:14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spans="1:14" ht="14.25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spans="1:14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spans="1:14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spans="1:14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spans="1:14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spans="1:14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spans="1:10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spans="1:10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spans="1:10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spans="1:10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spans="1:10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spans="1:10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1:10" ht="14.25">
      <c r="H665" s="129" t="s">
        <v>752</v>
      </c>
      <c r="I665" s="1">
        <v>35600</v>
      </c>
      <c r="J665" s="129" t="s">
        <v>753</v>
      </c>
    </row>
    <row r="666" spans="1:10" ht="14.25">
      <c r="H666" s="129" t="s">
        <v>754</v>
      </c>
      <c r="I666" s="1">
        <v>72600</v>
      </c>
      <c r="J666" s="129" t="s">
        <v>755</v>
      </c>
    </row>
    <row r="667" spans="1:10" ht="14.25">
      <c r="H667" s="129" t="s">
        <v>756</v>
      </c>
      <c r="I667" s="1">
        <v>433400</v>
      </c>
      <c r="J667" s="129" t="s">
        <v>757</v>
      </c>
    </row>
    <row r="668" spans="1:10" ht="27">
      <c r="H668" s="138" t="s">
        <v>758</v>
      </c>
      <c r="I668" s="1">
        <v>85500</v>
      </c>
      <c r="J668" s="129" t="s">
        <v>759</v>
      </c>
    </row>
    <row r="674" spans="1:10">
      <c r="J674" s="1" t="s">
        <v>760</v>
      </c>
    </row>
    <row r="67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1" t="str">
        <f>VLOOKUP(A675,[1]应付款管理!$A$1:$B$393,2,0)</f>
        <v>芭堤雅皇家克里夫豪华酒店</v>
      </c>
    </row>
    <row r="676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1" t="str">
        <f>VLOOKUP(A676,[1]应付款管理!$A$1:$B$393,2,0)</f>
        <v>芭堤雅皇家克里夫豪华酒店</v>
      </c>
    </row>
    <row r="677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1" t="str">
        <f>VLOOKUP(A677,[1]应付款管理!$A$1:$B$393,2,0)</f>
        <v>芭堤雅皇家克里夫豪华酒店</v>
      </c>
    </row>
    <row r="678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1" t="str">
        <f>VLOOKUP(A678,[1]应付款管理!$A$1:$B$393,2,0)</f>
        <v>芭堤雅皇家克里夫豪华酒店</v>
      </c>
    </row>
    <row r="679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1" t="str">
        <f>VLOOKUP(A679,[1]应付款管理!$A$1:$B$393,2,0)</f>
        <v>芭堤雅皇家克里夫豪华酒店</v>
      </c>
    </row>
    <row r="680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1" t="str">
        <f>VLOOKUP(A680,[1]应付款管理!$A$1:$B$393,2,0)</f>
        <v>芭堤雅皇家克里夫豪华酒店</v>
      </c>
    </row>
    <row r="681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1" t="str">
        <f>VLOOKUP(A681,[1]应付款管理!$A$1:$B$393,2,0)</f>
        <v>芭堤雅皇家克里夫豪华酒店</v>
      </c>
    </row>
    <row r="682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1" t="str">
        <f>VLOOKUP(A682,[1]应付款管理!$A$1:$B$393,2,0)</f>
        <v>芭堤雅皇家克里夫海滩露台酒店</v>
      </c>
    </row>
    <row r="683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1" t="str">
        <f>VLOOKUP(A683,[1]应付款管理!$A$1:$B$393,2,0)</f>
        <v>芭堤雅皇家克里夫海滩露台酒店</v>
      </c>
    </row>
    <row r="684" spans="1:10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1" t="s">
        <v>759</v>
      </c>
    </row>
    <row r="686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1" t="str">
        <f>VLOOKUP(A686,[1]应付款管理!$A$1:$B$393,2,0)</f>
        <v>芭堤雅皇家克里夫豪华酒店</v>
      </c>
    </row>
    <row r="687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1" t="str">
        <f>VLOOKUP(A687,[1]应付款管理!$A$1:$B$393,2,0)</f>
        <v>芭堤雅皇家克里夫豪华酒店</v>
      </c>
    </row>
    <row r="688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1" t="str">
        <f>VLOOKUP(A688,[1]应付款管理!$A$1:$B$393,2,0)</f>
        <v>芭堤雅皇家克里夫豪华酒店</v>
      </c>
    </row>
    <row r="689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1" t="str">
        <f>VLOOKUP(A689,[1]应付款管理!$A$1:$B$393,2,0)</f>
        <v>芭堤雅皇家克里夫豪华酒店</v>
      </c>
    </row>
    <row r="690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1" t="str">
        <f>VLOOKUP(A690,[1]应付款管理!$A$1:$B$393,2,0)</f>
        <v>芭堤雅皇家克里夫豪华酒店</v>
      </c>
    </row>
    <row r="691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1" t="str">
        <f>VLOOKUP(A691,[1]应付款管理!$A$1:$B$393,2,0)</f>
        <v>芭堤雅皇家克里夫豪华酒店</v>
      </c>
    </row>
    <row r="692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1" t="str">
        <f>VLOOKUP(A692,[1]应付款管理!$A$1:$B$393,2,0)</f>
        <v>芭堤雅皇家克里夫豪华酒店</v>
      </c>
    </row>
    <row r="693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1" t="str">
        <f>VLOOKUP(A693,[1]应付款管理!$A$1:$B$393,2,0)</f>
        <v>芭堤雅皇家克里夫豪华酒店</v>
      </c>
    </row>
    <row r="694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1" t="str">
        <f>VLOOKUP(A694,[1]应付款管理!$A$1:$B$393,2,0)</f>
        <v>芭堤雅皇家克里夫豪华酒店</v>
      </c>
    </row>
    <row r="69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1" t="str">
        <f>VLOOKUP(A695,[1]应付款管理!$A$1:$B$393,2,0)</f>
        <v>芭堤雅皇家克里夫豪华酒店</v>
      </c>
    </row>
    <row r="696" spans="1:10">
      <c r="G696" s="1">
        <f>SUM(G675:G695)</f>
        <v>481300</v>
      </c>
    </row>
    <row r="699" spans="1:10" ht="14.25">
      <c r="H699" s="129" t="s">
        <v>805</v>
      </c>
      <c r="I699" s="1">
        <v>4100</v>
      </c>
      <c r="J699" s="129" t="s">
        <v>759</v>
      </c>
    </row>
    <row r="700" spans="1:10" ht="14.25">
      <c r="H700" s="129" t="s">
        <v>806</v>
      </c>
      <c r="I700" s="1">
        <v>440400</v>
      </c>
      <c r="J700" s="1" t="s">
        <v>755</v>
      </c>
    </row>
    <row r="701" spans="1:10" ht="14.25">
      <c r="H701" s="129" t="s">
        <v>807</v>
      </c>
      <c r="I701" s="1">
        <v>36800</v>
      </c>
      <c r="J701" s="1" t="s">
        <v>753</v>
      </c>
    </row>
    <row r="702" spans="1:10">
      <c r="I702" s="1">
        <f>SUM(I699:I701)</f>
        <v>481300</v>
      </c>
    </row>
    <row r="704" spans="1:10" ht="14.25">
      <c r="A704" s="186">
        <v>1674540</v>
      </c>
      <c r="B704" s="188">
        <v>43785</v>
      </c>
      <c r="C704" s="189">
        <v>43786</v>
      </c>
      <c r="D704" s="132">
        <v>498951</v>
      </c>
      <c r="E704" s="295" t="s">
        <v>808</v>
      </c>
      <c r="F704" s="132">
        <v>554210</v>
      </c>
      <c r="G704" s="126">
        <v>4800</v>
      </c>
      <c r="H704" s="187"/>
      <c r="I704" s="126">
        <v>295000</v>
      </c>
      <c r="J704" s="129" t="s">
        <v>755</v>
      </c>
    </row>
    <row r="705" spans="1:10" ht="14.25">
      <c r="A705" s="186">
        <v>1673362</v>
      </c>
      <c r="B705" s="188">
        <v>43786</v>
      </c>
      <c r="C705" s="189">
        <v>43787</v>
      </c>
      <c r="D705" s="132">
        <v>498899</v>
      </c>
      <c r="E705" s="295" t="s">
        <v>809</v>
      </c>
      <c r="F705" s="132">
        <v>554152</v>
      </c>
      <c r="G705" s="126">
        <v>9200</v>
      </c>
      <c r="H705" s="187"/>
      <c r="I705" s="126">
        <v>285800</v>
      </c>
      <c r="J705" s="129" t="s">
        <v>755</v>
      </c>
    </row>
    <row r="706" spans="1:10" ht="14.25">
      <c r="A706" s="186">
        <v>1676067</v>
      </c>
      <c r="B706" s="188">
        <v>43786</v>
      </c>
      <c r="C706" s="189">
        <v>43787</v>
      </c>
      <c r="D706" s="132">
        <v>499022</v>
      </c>
      <c r="E706" s="295" t="s">
        <v>810</v>
      </c>
      <c r="F706" s="132">
        <v>554295</v>
      </c>
      <c r="G706" s="126">
        <v>42800</v>
      </c>
      <c r="H706" s="187"/>
      <c r="I706" s="126">
        <v>243000</v>
      </c>
      <c r="J706" s="129" t="s">
        <v>757</v>
      </c>
    </row>
    <row r="707" spans="1:10" ht="14.25">
      <c r="A707" s="186">
        <v>1676902</v>
      </c>
      <c r="B707" s="188">
        <v>43787</v>
      </c>
      <c r="C707" s="189">
        <v>43789</v>
      </c>
      <c r="D707" s="132">
        <v>499044</v>
      </c>
      <c r="E707" s="295" t="s">
        <v>811</v>
      </c>
      <c r="F707" s="132">
        <v>554318</v>
      </c>
      <c r="G707" s="126">
        <v>21400</v>
      </c>
      <c r="H707" s="187" t="s">
        <v>804</v>
      </c>
      <c r="I707" s="126">
        <v>221600</v>
      </c>
      <c r="J707" s="129" t="s">
        <v>757</v>
      </c>
    </row>
    <row r="711" spans="1:10" ht="14.25">
      <c r="H711" s="129" t="s">
        <v>812</v>
      </c>
      <c r="I711" s="1">
        <v>64200</v>
      </c>
      <c r="J711" s="129" t="s">
        <v>757</v>
      </c>
    </row>
    <row r="712" spans="1:10" ht="27">
      <c r="H712" s="138" t="s">
        <v>813</v>
      </c>
      <c r="I712" s="1">
        <v>14000</v>
      </c>
      <c r="J712" s="129" t="s">
        <v>755</v>
      </c>
    </row>
    <row r="713" spans="1:10">
      <c r="I713" s="1">
        <f>SUM(I711:I712)</f>
        <v>78200</v>
      </c>
    </row>
    <row r="717" spans="1:10">
      <c r="A717" s="186">
        <v>1677000</v>
      </c>
      <c r="B717" s="122" t="s">
        <v>814</v>
      </c>
      <c r="C717" s="53" t="s">
        <v>815</v>
      </c>
      <c r="D717" s="132" t="s">
        <v>816</v>
      </c>
      <c r="E717" s="132" t="s">
        <v>817</v>
      </c>
      <c r="F717" s="132" t="s">
        <v>818</v>
      </c>
      <c r="G717" s="126">
        <v>21400</v>
      </c>
      <c r="H717" s="187"/>
      <c r="I717" s="126">
        <f>I707-G717</f>
        <v>200200</v>
      </c>
    </row>
    <row r="718" spans="1:10">
      <c r="A718" s="186" t="s">
        <v>819</v>
      </c>
      <c r="B718" s="122" t="s">
        <v>814</v>
      </c>
      <c r="C718" s="53" t="s">
        <v>815</v>
      </c>
      <c r="D718" s="132" t="s">
        <v>820</v>
      </c>
      <c r="E718" s="132" t="s">
        <v>821</v>
      </c>
      <c r="F718" s="132" t="s">
        <v>822</v>
      </c>
      <c r="G718" s="126">
        <v>9200</v>
      </c>
      <c r="H718" s="187"/>
      <c r="I718" s="126">
        <f>I717-G718</f>
        <v>191000</v>
      </c>
    </row>
    <row r="719" spans="1:10">
      <c r="A719" s="186" t="s">
        <v>823</v>
      </c>
      <c r="B719" s="122" t="s">
        <v>824</v>
      </c>
      <c r="C719" s="53" t="s">
        <v>825</v>
      </c>
      <c r="D719" s="132" t="s">
        <v>826</v>
      </c>
      <c r="E719" s="132" t="s">
        <v>827</v>
      </c>
      <c r="F719" s="132" t="s">
        <v>828</v>
      </c>
      <c r="G719" s="126">
        <v>9200</v>
      </c>
      <c r="H719" s="187"/>
      <c r="I719" s="126">
        <f>I718-G719</f>
        <v>181800</v>
      </c>
    </row>
    <row r="720" spans="1:10">
      <c r="A720" s="186" t="s">
        <v>829</v>
      </c>
      <c r="B720" s="122" t="s">
        <v>830</v>
      </c>
      <c r="C720" s="53" t="s">
        <v>824</v>
      </c>
      <c r="D720" s="132" t="s">
        <v>831</v>
      </c>
      <c r="E720" s="132" t="s">
        <v>832</v>
      </c>
      <c r="F720" s="132" t="s">
        <v>833</v>
      </c>
      <c r="G720" s="126">
        <v>4800</v>
      </c>
      <c r="H720" s="187"/>
      <c r="I720" s="126">
        <f>I719-G720</f>
        <v>177000</v>
      </c>
    </row>
    <row r="721" spans="1:10">
      <c r="A721" s="186" t="s">
        <v>834</v>
      </c>
      <c r="B721" s="122" t="s">
        <v>835</v>
      </c>
      <c r="C721" s="53" t="s">
        <v>836</v>
      </c>
      <c r="D721" s="132" t="s">
        <v>837</v>
      </c>
      <c r="E721" s="132" t="s">
        <v>838</v>
      </c>
      <c r="F721" s="132" t="s">
        <v>839</v>
      </c>
      <c r="G721" s="126">
        <v>21400</v>
      </c>
      <c r="H721" s="187"/>
      <c r="I721" s="126">
        <f>I720-G721</f>
        <v>155600</v>
      </c>
    </row>
    <row r="722" spans="1:10">
      <c r="G722" s="1">
        <f>SUM(G717:G721)</f>
        <v>66000</v>
      </c>
    </row>
    <row r="723" spans="1:10">
      <c r="H723" s="1" t="s">
        <v>840</v>
      </c>
      <c r="I723" s="1">
        <v>500000</v>
      </c>
    </row>
    <row r="724" spans="1:10">
      <c r="H724" s="1" t="s">
        <v>804</v>
      </c>
      <c r="I724" s="1">
        <f>I723+I721</f>
        <v>655600</v>
      </c>
    </row>
    <row r="726" spans="1:10" ht="17.100000000000001" customHeight="1">
      <c r="G726" s="138" t="s">
        <v>841</v>
      </c>
      <c r="H726" s="1">
        <v>42800</v>
      </c>
      <c r="I726" s="129" t="s">
        <v>757</v>
      </c>
    </row>
    <row r="727" spans="1:10" ht="14.25">
      <c r="G727" s="129" t="s">
        <v>842</v>
      </c>
      <c r="H727" s="1">
        <v>23200</v>
      </c>
      <c r="I727" s="129" t="s">
        <v>755</v>
      </c>
    </row>
    <row r="728" spans="1:10">
      <c r="H728" s="1">
        <f>SUM(H726:H727)</f>
        <v>66000</v>
      </c>
    </row>
    <row r="735" spans="1:10">
      <c r="A735" s="186"/>
      <c r="B735" s="122"/>
      <c r="C735" s="53"/>
      <c r="D735" s="132"/>
      <c r="E735" s="132"/>
      <c r="F735" s="132"/>
      <c r="G735" s="126"/>
      <c r="H735" s="190">
        <v>500000</v>
      </c>
      <c r="I735" s="126">
        <v>677000</v>
      </c>
    </row>
    <row r="736" spans="1:10">
      <c r="A736" s="186" t="s">
        <v>843</v>
      </c>
      <c r="B736" s="122" t="s">
        <v>844</v>
      </c>
      <c r="C736" s="53" t="s">
        <v>845</v>
      </c>
      <c r="D736" s="132" t="s">
        <v>846</v>
      </c>
      <c r="E736" s="132" t="s">
        <v>847</v>
      </c>
      <c r="F736" s="132" t="s">
        <v>848</v>
      </c>
      <c r="G736" s="126">
        <v>73600</v>
      </c>
      <c r="H736" s="187"/>
      <c r="I736" s="126">
        <v>603400</v>
      </c>
      <c r="J736" s="191"/>
    </row>
    <row r="737" spans="1:10">
      <c r="A737" s="186" t="s">
        <v>849</v>
      </c>
      <c r="B737" s="122" t="s">
        <v>844</v>
      </c>
      <c r="C737" s="53" t="s">
        <v>845</v>
      </c>
      <c r="D737" s="132" t="s">
        <v>850</v>
      </c>
      <c r="E737" s="132" t="s">
        <v>851</v>
      </c>
      <c r="F737" s="132" t="s">
        <v>852</v>
      </c>
      <c r="G737" s="126">
        <v>93000</v>
      </c>
      <c r="H737" s="187"/>
      <c r="I737" s="126">
        <v>510400</v>
      </c>
      <c r="J737" s="191"/>
    </row>
    <row r="738" spans="1:10">
      <c r="A738" s="186" t="s">
        <v>853</v>
      </c>
      <c r="B738" s="122" t="s">
        <v>844</v>
      </c>
      <c r="C738" s="53" t="s">
        <v>845</v>
      </c>
      <c r="D738" s="132" t="s">
        <v>854</v>
      </c>
      <c r="E738" s="132" t="s">
        <v>855</v>
      </c>
      <c r="F738" s="132" t="s">
        <v>856</v>
      </c>
      <c r="G738" s="126">
        <v>27600</v>
      </c>
      <c r="H738" s="187"/>
      <c r="I738" s="126">
        <v>482800</v>
      </c>
      <c r="J738" s="191"/>
    </row>
    <row r="739" spans="1:10">
      <c r="A739" s="186" t="s">
        <v>857</v>
      </c>
      <c r="B739" s="122" t="s">
        <v>845</v>
      </c>
      <c r="C739" s="53" t="s">
        <v>858</v>
      </c>
      <c r="D739" s="132" t="s">
        <v>859</v>
      </c>
      <c r="E739" s="132" t="s">
        <v>860</v>
      </c>
      <c r="F739" s="132" t="s">
        <v>861</v>
      </c>
      <c r="G739" s="126">
        <v>9200</v>
      </c>
      <c r="H739" s="187"/>
      <c r="I739" s="126">
        <v>473600</v>
      </c>
      <c r="J739" s="191"/>
    </row>
    <row r="740" spans="1:10">
      <c r="A740" s="186" t="s">
        <v>862</v>
      </c>
      <c r="B740" s="122" t="s">
        <v>858</v>
      </c>
      <c r="C740" s="53" t="s">
        <v>863</v>
      </c>
      <c r="D740" s="132" t="s">
        <v>864</v>
      </c>
      <c r="E740" s="132" t="s">
        <v>865</v>
      </c>
      <c r="F740" s="132" t="s">
        <v>866</v>
      </c>
      <c r="G740" s="126">
        <v>24600</v>
      </c>
      <c r="H740" s="187"/>
      <c r="I740" s="126">
        <v>449000</v>
      </c>
    </row>
    <row r="741" spans="1:10">
      <c r="A741" s="186" t="s">
        <v>867</v>
      </c>
      <c r="B741" s="122" t="s">
        <v>868</v>
      </c>
      <c r="C741" s="53" t="s">
        <v>863</v>
      </c>
      <c r="D741" s="132" t="s">
        <v>869</v>
      </c>
      <c r="E741" s="132" t="s">
        <v>870</v>
      </c>
      <c r="F741" s="132" t="s">
        <v>871</v>
      </c>
      <c r="G741" s="126">
        <v>9600</v>
      </c>
      <c r="H741" s="187"/>
      <c r="I741" s="126">
        <v>439400</v>
      </c>
      <c r="J741" s="191"/>
    </row>
    <row r="742" spans="1:10">
      <c r="A742" s="186" t="s">
        <v>872</v>
      </c>
      <c r="B742" s="122" t="s">
        <v>873</v>
      </c>
      <c r="C742" s="53" t="s">
        <v>874</v>
      </c>
      <c r="D742" s="132" t="s">
        <v>875</v>
      </c>
      <c r="E742" s="132" t="s">
        <v>876</v>
      </c>
      <c r="F742" s="132" t="s">
        <v>877</v>
      </c>
      <c r="G742" s="126">
        <v>9000</v>
      </c>
      <c r="H742" s="187"/>
      <c r="I742" s="126">
        <v>430400</v>
      </c>
    </row>
    <row r="743" spans="1:10">
      <c r="A743" s="186" t="s">
        <v>878</v>
      </c>
      <c r="B743" s="122" t="s">
        <v>873</v>
      </c>
      <c r="C743" s="53" t="s">
        <v>863</v>
      </c>
      <c r="D743" s="132" t="s">
        <v>879</v>
      </c>
      <c r="E743" s="132" t="s">
        <v>880</v>
      </c>
      <c r="F743" s="132" t="s">
        <v>881</v>
      </c>
      <c r="G743" s="126">
        <v>4800</v>
      </c>
      <c r="H743" s="187"/>
      <c r="I743" s="126">
        <v>425600</v>
      </c>
      <c r="J743" s="191"/>
    </row>
    <row r="744" spans="1:10">
      <c r="A744" s="186" t="s">
        <v>882</v>
      </c>
      <c r="B744" s="122" t="s">
        <v>883</v>
      </c>
      <c r="C744" s="53" t="s">
        <v>884</v>
      </c>
      <c r="D744" s="132" t="s">
        <v>885</v>
      </c>
      <c r="E744" s="132" t="s">
        <v>886</v>
      </c>
      <c r="F744" s="132" t="s">
        <v>887</v>
      </c>
      <c r="G744" s="126">
        <v>32100</v>
      </c>
      <c r="H744" s="187"/>
      <c r="I744" s="126">
        <v>393500</v>
      </c>
      <c r="J744" s="191"/>
    </row>
    <row r="745" spans="1:10">
      <c r="A745" s="186" t="s">
        <v>888</v>
      </c>
      <c r="B745" s="122" t="s">
        <v>889</v>
      </c>
      <c r="C745" s="53" t="s">
        <v>890</v>
      </c>
      <c r="D745" s="132" t="s">
        <v>891</v>
      </c>
      <c r="E745" s="132" t="s">
        <v>892</v>
      </c>
      <c r="F745" s="132" t="s">
        <v>893</v>
      </c>
      <c r="G745" s="126">
        <v>24600</v>
      </c>
      <c r="H745" s="187"/>
      <c r="I745" s="126">
        <v>368900</v>
      </c>
    </row>
    <row r="746" spans="1:10">
      <c r="A746" s="186" t="s">
        <v>894</v>
      </c>
      <c r="B746" s="122" t="s">
        <v>895</v>
      </c>
      <c r="C746" s="53" t="s">
        <v>890</v>
      </c>
      <c r="D746" s="132" t="s">
        <v>896</v>
      </c>
      <c r="E746" s="132" t="s">
        <v>897</v>
      </c>
      <c r="F746" s="132" t="s">
        <v>898</v>
      </c>
      <c r="G746" s="126">
        <v>9600</v>
      </c>
      <c r="H746" s="187"/>
      <c r="I746" s="126">
        <v>359300</v>
      </c>
      <c r="J746" s="191"/>
    </row>
    <row r="747" spans="1:10">
      <c r="A747" s="186" t="s">
        <v>899</v>
      </c>
      <c r="B747" s="122" t="s">
        <v>895</v>
      </c>
      <c r="C747" s="53" t="s">
        <v>890</v>
      </c>
      <c r="D747" s="132" t="s">
        <v>900</v>
      </c>
      <c r="E747" s="132" t="s">
        <v>901</v>
      </c>
      <c r="F747" s="132" t="s">
        <v>902</v>
      </c>
      <c r="G747" s="126">
        <v>9600</v>
      </c>
      <c r="H747" s="187"/>
      <c r="I747" s="126">
        <v>349700</v>
      </c>
      <c r="J747" s="191"/>
    </row>
    <row r="748" spans="1:10">
      <c r="A748" s="186" t="s">
        <v>903</v>
      </c>
      <c r="B748" s="122" t="s">
        <v>884</v>
      </c>
      <c r="C748" s="53" t="s">
        <v>890</v>
      </c>
      <c r="D748" s="132" t="s">
        <v>904</v>
      </c>
      <c r="E748" s="132" t="s">
        <v>905</v>
      </c>
      <c r="F748" s="132" t="s">
        <v>906</v>
      </c>
      <c r="G748" s="126">
        <v>4100</v>
      </c>
      <c r="H748" s="187"/>
      <c r="I748" s="126">
        <v>345600</v>
      </c>
    </row>
    <row r="749" spans="1:10">
      <c r="A749" s="186" t="s">
        <v>907</v>
      </c>
      <c r="B749" s="122" t="s">
        <v>889</v>
      </c>
      <c r="C749" s="53" t="s">
        <v>895</v>
      </c>
      <c r="D749" s="132" t="s">
        <v>908</v>
      </c>
      <c r="E749" s="132" t="s">
        <v>909</v>
      </c>
      <c r="F749" s="132" t="s">
        <v>910</v>
      </c>
      <c r="G749" s="126">
        <v>4800</v>
      </c>
      <c r="H749" s="187"/>
      <c r="I749" s="126">
        <v>340800</v>
      </c>
      <c r="J749" s="191"/>
    </row>
    <row r="750" spans="1:10">
      <c r="A750" s="186" t="s">
        <v>911</v>
      </c>
      <c r="B750" s="122" t="s">
        <v>884</v>
      </c>
      <c r="C750" s="53" t="s">
        <v>912</v>
      </c>
      <c r="D750" s="132" t="s">
        <v>913</v>
      </c>
      <c r="E750" s="132" t="s">
        <v>914</v>
      </c>
      <c r="F750" s="132" t="s">
        <v>915</v>
      </c>
      <c r="G750" s="126">
        <v>12300</v>
      </c>
      <c r="H750" s="187"/>
      <c r="I750" s="126">
        <v>328500</v>
      </c>
    </row>
    <row r="751" spans="1:10">
      <c r="A751" s="186" t="s">
        <v>916</v>
      </c>
      <c r="B751" s="122" t="s">
        <v>912</v>
      </c>
      <c r="C751" s="53" t="s">
        <v>917</v>
      </c>
      <c r="D751" s="132" t="s">
        <v>918</v>
      </c>
      <c r="E751" s="132" t="s">
        <v>919</v>
      </c>
      <c r="F751" s="132" t="s">
        <v>920</v>
      </c>
      <c r="G751" s="126">
        <v>9200</v>
      </c>
      <c r="H751" s="187"/>
      <c r="I751" s="126">
        <v>319300</v>
      </c>
      <c r="J751" s="191"/>
    </row>
    <row r="752" spans="1:10">
      <c r="A752" s="186" t="s">
        <v>921</v>
      </c>
      <c r="B752" s="122" t="s">
        <v>922</v>
      </c>
      <c r="C752" s="53" t="s">
        <v>923</v>
      </c>
      <c r="D752" s="132" t="s">
        <v>924</v>
      </c>
      <c r="E752" s="132" t="s">
        <v>925</v>
      </c>
      <c r="F752" s="132" t="s">
        <v>926</v>
      </c>
      <c r="G752" s="126">
        <v>11100</v>
      </c>
      <c r="H752" s="187"/>
      <c r="I752" s="126">
        <v>308200</v>
      </c>
      <c r="J752" s="191"/>
    </row>
    <row r="753" spans="1:10">
      <c r="A753" s="186" t="s">
        <v>927</v>
      </c>
      <c r="B753" s="122" t="s">
        <v>922</v>
      </c>
      <c r="C753" s="53" t="s">
        <v>923</v>
      </c>
      <c r="D753" s="132" t="s">
        <v>928</v>
      </c>
      <c r="E753" s="132" t="s">
        <v>929</v>
      </c>
      <c r="F753" s="132" t="s">
        <v>930</v>
      </c>
      <c r="G753" s="126">
        <v>11100</v>
      </c>
      <c r="H753" s="187"/>
      <c r="I753" s="126">
        <v>297100</v>
      </c>
      <c r="J753" s="191"/>
    </row>
    <row r="754" spans="1:10">
      <c r="A754" s="186" t="s">
        <v>931</v>
      </c>
      <c r="B754" s="122" t="s">
        <v>922</v>
      </c>
      <c r="C754" s="53" t="s">
        <v>923</v>
      </c>
      <c r="D754" s="132" t="s">
        <v>932</v>
      </c>
      <c r="E754" s="132" t="s">
        <v>933</v>
      </c>
      <c r="F754" s="132" t="s">
        <v>934</v>
      </c>
      <c r="G754" s="126">
        <v>11100</v>
      </c>
      <c r="H754" s="187"/>
      <c r="I754" s="126">
        <v>286000</v>
      </c>
      <c r="J754" s="191"/>
    </row>
    <row r="755" spans="1:10">
      <c r="A755" s="186" t="s">
        <v>935</v>
      </c>
      <c r="B755" s="122" t="s">
        <v>922</v>
      </c>
      <c r="C755" s="53" t="s">
        <v>923</v>
      </c>
      <c r="D755" s="132" t="s">
        <v>936</v>
      </c>
      <c r="E755" s="132" t="s">
        <v>937</v>
      </c>
      <c r="F755" s="132" t="s">
        <v>938</v>
      </c>
      <c r="G755" s="126">
        <v>11100</v>
      </c>
      <c r="H755" s="187"/>
      <c r="I755" s="126" t="s">
        <v>939</v>
      </c>
      <c r="J755" s="191"/>
    </row>
    <row r="756" spans="1:10">
      <c r="A756" s="186" t="s">
        <v>940</v>
      </c>
      <c r="B756" s="122" t="s">
        <v>922</v>
      </c>
      <c r="C756" s="53" t="s">
        <v>917</v>
      </c>
      <c r="D756" s="132" t="s">
        <v>941</v>
      </c>
      <c r="E756" s="132" t="s">
        <v>942</v>
      </c>
      <c r="F756" s="132" t="s">
        <v>943</v>
      </c>
      <c r="G756" s="126">
        <v>4600</v>
      </c>
      <c r="H756" s="187"/>
      <c r="I756" s="126">
        <v>270300</v>
      </c>
      <c r="J756" s="191"/>
    </row>
    <row r="757" spans="1:10">
      <c r="A757" s="186" t="s">
        <v>944</v>
      </c>
      <c r="B757" s="122" t="s">
        <v>922</v>
      </c>
      <c r="C757" s="53" t="s">
        <v>917</v>
      </c>
      <c r="D757" s="132" t="s">
        <v>945</v>
      </c>
      <c r="E757" s="132" t="s">
        <v>946</v>
      </c>
      <c r="F757" s="132" t="s">
        <v>947</v>
      </c>
      <c r="G757" s="126">
        <v>4800</v>
      </c>
      <c r="H757" s="187"/>
      <c r="I757" s="126">
        <v>265500</v>
      </c>
      <c r="J757" s="191"/>
    </row>
    <row r="758" spans="1:10">
      <c r="A758" s="186" t="s">
        <v>948</v>
      </c>
      <c r="B758" s="122" t="s">
        <v>923</v>
      </c>
      <c r="C758" s="53" t="s">
        <v>949</v>
      </c>
      <c r="D758" s="132" t="s">
        <v>950</v>
      </c>
      <c r="E758" s="132" t="s">
        <v>951</v>
      </c>
      <c r="F758" s="132" t="s">
        <v>952</v>
      </c>
      <c r="G758" s="126">
        <v>39000</v>
      </c>
      <c r="H758" s="187"/>
      <c r="I758" s="126">
        <v>226500</v>
      </c>
      <c r="J758" s="191"/>
    </row>
    <row r="759" spans="1:10">
      <c r="A759" s="186" t="s">
        <v>953</v>
      </c>
      <c r="B759" s="122" t="s">
        <v>954</v>
      </c>
      <c r="C759" s="53" t="s">
        <v>949</v>
      </c>
      <c r="D759" s="132" t="s">
        <v>955</v>
      </c>
      <c r="E759" s="132" t="s">
        <v>956</v>
      </c>
      <c r="F759" s="132" t="s">
        <v>957</v>
      </c>
      <c r="G759" s="126">
        <v>6700</v>
      </c>
      <c r="H759" s="187"/>
      <c r="I759" s="126">
        <v>219800</v>
      </c>
      <c r="J759" s="191"/>
    </row>
    <row r="760" spans="1:10">
      <c r="A760" s="186" t="s">
        <v>958</v>
      </c>
      <c r="B760" s="122" t="s">
        <v>959</v>
      </c>
      <c r="C760" s="53" t="s">
        <v>960</v>
      </c>
      <c r="D760" s="132" t="s">
        <v>961</v>
      </c>
      <c r="E760" s="132" t="s">
        <v>962</v>
      </c>
      <c r="F760" s="132" t="s">
        <v>963</v>
      </c>
      <c r="G760" s="126">
        <v>53600</v>
      </c>
      <c r="H760" s="187"/>
      <c r="I760" s="126">
        <v>166200</v>
      </c>
      <c r="J760" s="191"/>
    </row>
    <row r="761" spans="1:10">
      <c r="A761" s="186" t="s">
        <v>964</v>
      </c>
      <c r="B761" s="122" t="s">
        <v>959</v>
      </c>
      <c r="C761" s="53" t="s">
        <v>965</v>
      </c>
      <c r="D761" s="132" t="s">
        <v>966</v>
      </c>
      <c r="E761" s="132" t="s">
        <v>967</v>
      </c>
      <c r="F761" s="132" t="s">
        <v>968</v>
      </c>
      <c r="G761" s="126">
        <v>13500</v>
      </c>
      <c r="H761" s="187"/>
      <c r="I761" s="126">
        <v>152700</v>
      </c>
      <c r="J761" s="191"/>
    </row>
    <row r="762" spans="1:10">
      <c r="A762" s="186">
        <v>1736193</v>
      </c>
      <c r="B762" s="122">
        <v>43834</v>
      </c>
      <c r="C762" s="53">
        <v>43836</v>
      </c>
      <c r="D762" s="132">
        <v>501992</v>
      </c>
      <c r="E762" s="295" t="s">
        <v>969</v>
      </c>
      <c r="F762" s="132">
        <v>557726</v>
      </c>
      <c r="G762" s="126">
        <v>12000</v>
      </c>
      <c r="H762" s="187"/>
      <c r="I762" s="126">
        <f t="shared" ref="I762:I764" si="20">I761-G762</f>
        <v>140700</v>
      </c>
    </row>
    <row r="763" spans="1:10">
      <c r="A763" s="186">
        <v>1739849</v>
      </c>
      <c r="B763" s="122">
        <v>43834</v>
      </c>
      <c r="C763" s="53">
        <v>43838</v>
      </c>
      <c r="D763" s="132">
        <v>502139</v>
      </c>
      <c r="E763" s="295" t="s">
        <v>970</v>
      </c>
      <c r="F763" s="132">
        <v>557907</v>
      </c>
      <c r="G763" s="126">
        <v>54000</v>
      </c>
      <c r="H763" s="187"/>
      <c r="I763" s="126">
        <f t="shared" si="20"/>
        <v>86700</v>
      </c>
    </row>
    <row r="764" spans="1:10">
      <c r="A764" s="186">
        <v>1738900</v>
      </c>
      <c r="B764" s="122">
        <v>43834</v>
      </c>
      <c r="C764" s="53">
        <v>43837</v>
      </c>
      <c r="D764" s="132">
        <v>502106</v>
      </c>
      <c r="E764" s="295" t="s">
        <v>971</v>
      </c>
      <c r="F764" s="132">
        <v>557870</v>
      </c>
      <c r="G764" s="126">
        <v>61500</v>
      </c>
      <c r="H764" s="187"/>
      <c r="I764" s="126">
        <f t="shared" si="20"/>
        <v>25200</v>
      </c>
    </row>
    <row r="765" spans="1:10">
      <c r="G765" s="1">
        <f>SUM(G736:G764)</f>
        <v>651800</v>
      </c>
    </row>
    <row r="768" spans="1:10" ht="14.25">
      <c r="D768" s="129" t="s">
        <v>972</v>
      </c>
      <c r="F768" s="1">
        <v>148100</v>
      </c>
      <c r="G768" s="129" t="s">
        <v>759</v>
      </c>
    </row>
    <row r="769" spans="1:7" ht="14.25">
      <c r="D769" s="129" t="s">
        <v>973</v>
      </c>
      <c r="F769" s="1">
        <v>29500</v>
      </c>
      <c r="G769" s="129" t="s">
        <v>753</v>
      </c>
    </row>
    <row r="770" spans="1:7" ht="14.25">
      <c r="D770" s="129" t="s">
        <v>974</v>
      </c>
      <c r="F770" s="1">
        <v>99600</v>
      </c>
      <c r="G770" s="129" t="s">
        <v>757</v>
      </c>
    </row>
    <row r="771" spans="1:7" ht="14.25">
      <c r="D771" s="129" t="s">
        <v>975</v>
      </c>
      <c r="F771" s="1">
        <v>374600</v>
      </c>
      <c r="G771" s="129" t="s">
        <v>755</v>
      </c>
    </row>
    <row r="772" spans="1:7">
      <c r="F772" s="1">
        <f>SUM(F768:F771)</f>
        <v>651800</v>
      </c>
    </row>
    <row r="774" spans="1:7">
      <c r="E774" s="1" t="s">
        <v>804</v>
      </c>
      <c r="F774" s="1">
        <f>I724-G765</f>
        <v>3800</v>
      </c>
    </row>
    <row r="783" spans="1:7">
      <c r="A783" s="192">
        <v>1742906</v>
      </c>
      <c r="B783" s="193">
        <v>43835</v>
      </c>
      <c r="C783" s="193">
        <v>43837</v>
      </c>
      <c r="D783" s="192">
        <v>502209</v>
      </c>
      <c r="E783" s="296" t="s">
        <v>976</v>
      </c>
      <c r="F783" s="192">
        <v>557986</v>
      </c>
      <c r="G783" s="194">
        <v>25200</v>
      </c>
    </row>
    <row r="784" spans="1:7">
      <c r="A784" s="192">
        <v>1742906</v>
      </c>
      <c r="B784" s="193">
        <v>43835</v>
      </c>
      <c r="C784" s="193">
        <v>43837</v>
      </c>
      <c r="D784" s="192">
        <v>502209</v>
      </c>
      <c r="E784" s="296" t="s">
        <v>976</v>
      </c>
      <c r="F784" s="192">
        <v>557986</v>
      </c>
      <c r="G784" s="194">
        <v>1600</v>
      </c>
    </row>
    <row r="785" spans="1:7">
      <c r="A785" s="192">
        <v>1746858</v>
      </c>
      <c r="B785" s="193">
        <v>43837</v>
      </c>
      <c r="C785" s="193">
        <v>43840</v>
      </c>
      <c r="D785" s="192">
        <v>502278</v>
      </c>
      <c r="E785" s="296" t="s">
        <v>977</v>
      </c>
      <c r="F785" s="192">
        <v>558069</v>
      </c>
      <c r="G785" s="194">
        <v>61500</v>
      </c>
    </row>
    <row r="786" spans="1:7">
      <c r="A786" s="192">
        <v>1741572</v>
      </c>
      <c r="B786" s="193">
        <v>43840</v>
      </c>
      <c r="C786" s="193">
        <v>43842</v>
      </c>
      <c r="D786" s="192">
        <v>502178</v>
      </c>
      <c r="E786" s="296" t="s">
        <v>978</v>
      </c>
      <c r="F786" s="192">
        <v>557951</v>
      </c>
      <c r="G786" s="194">
        <v>40400</v>
      </c>
    </row>
    <row r="787" spans="1:7">
      <c r="A787" s="192">
        <v>1753814</v>
      </c>
      <c r="B787" s="193">
        <v>43841</v>
      </c>
      <c r="C787" s="193">
        <v>43842</v>
      </c>
      <c r="D787" s="192">
        <v>502502</v>
      </c>
      <c r="E787" s="296" t="s">
        <v>979</v>
      </c>
      <c r="F787" s="192">
        <v>558325</v>
      </c>
      <c r="G787" s="194">
        <v>4600</v>
      </c>
    </row>
    <row r="788" spans="1:7">
      <c r="A788" s="192">
        <v>1754845</v>
      </c>
      <c r="B788" s="193">
        <v>43845</v>
      </c>
      <c r="C788" s="193">
        <v>43848</v>
      </c>
      <c r="D788" s="192">
        <v>502560</v>
      </c>
      <c r="E788" s="296" t="s">
        <v>980</v>
      </c>
      <c r="F788" s="192">
        <v>558396</v>
      </c>
      <c r="G788" s="194">
        <v>32100</v>
      </c>
    </row>
    <row r="789" spans="1:7">
      <c r="A789" s="192">
        <v>1754684</v>
      </c>
      <c r="B789" s="193">
        <v>43845</v>
      </c>
      <c r="C789" s="193">
        <v>43848</v>
      </c>
      <c r="D789" s="192">
        <v>502566</v>
      </c>
      <c r="E789" s="296" t="s">
        <v>981</v>
      </c>
      <c r="F789" s="192">
        <v>558402</v>
      </c>
      <c r="G789" s="194">
        <v>32100</v>
      </c>
    </row>
    <row r="790" spans="1:7">
      <c r="A790" s="192">
        <v>1754931</v>
      </c>
      <c r="B790" s="193">
        <v>43845</v>
      </c>
      <c r="C790" s="193">
        <v>43848</v>
      </c>
      <c r="D790" s="192">
        <v>502561</v>
      </c>
      <c r="E790" s="296" t="s">
        <v>982</v>
      </c>
      <c r="F790" s="192">
        <v>558397</v>
      </c>
      <c r="G790" s="194">
        <v>32100</v>
      </c>
    </row>
    <row r="791" spans="1:7">
      <c r="A791" s="192">
        <v>1754633</v>
      </c>
      <c r="B791" s="193">
        <v>43845</v>
      </c>
      <c r="C791" s="193">
        <v>43848</v>
      </c>
      <c r="D791" s="192">
        <v>502583</v>
      </c>
      <c r="E791" s="296" t="s">
        <v>983</v>
      </c>
      <c r="F791" s="192">
        <v>558420</v>
      </c>
      <c r="G791" s="194">
        <v>32100</v>
      </c>
    </row>
    <row r="792" spans="1:7">
      <c r="A792" s="192">
        <v>1664218</v>
      </c>
      <c r="B792" s="193">
        <v>43847</v>
      </c>
      <c r="C792" s="193">
        <v>43849</v>
      </c>
      <c r="D792" s="192">
        <v>498566</v>
      </c>
      <c r="E792" s="296" t="s">
        <v>984</v>
      </c>
      <c r="F792" s="192">
        <v>553764</v>
      </c>
      <c r="G792" s="194">
        <v>21400</v>
      </c>
    </row>
    <row r="793" spans="1:7">
      <c r="A793" s="192">
        <v>1646406</v>
      </c>
      <c r="B793" s="193">
        <v>43848</v>
      </c>
      <c r="C793" s="193">
        <v>43850</v>
      </c>
      <c r="D793" s="192">
        <v>497543</v>
      </c>
      <c r="E793" s="296" t="s">
        <v>985</v>
      </c>
      <c r="F793" s="192">
        <v>552579</v>
      </c>
      <c r="G793" s="194">
        <v>128400</v>
      </c>
    </row>
    <row r="794" spans="1:7">
      <c r="A794" s="192">
        <v>1725934</v>
      </c>
      <c r="B794" s="193">
        <v>43848</v>
      </c>
      <c r="C794" s="193">
        <v>43849</v>
      </c>
      <c r="D794" s="192">
        <v>501525</v>
      </c>
      <c r="E794" s="296" t="s">
        <v>986</v>
      </c>
      <c r="F794" s="192">
        <v>557160</v>
      </c>
      <c r="G794" s="194">
        <v>4100</v>
      </c>
    </row>
    <row r="795" spans="1:7">
      <c r="G795" s="1">
        <f>SUM(G783:G794)</f>
        <v>415600</v>
      </c>
    </row>
    <row r="797" spans="1:7">
      <c r="F797" s="1" t="s">
        <v>987</v>
      </c>
      <c r="G797" s="1">
        <v>700000</v>
      </c>
    </row>
    <row r="798" spans="1:7">
      <c r="F798" s="1" t="s">
        <v>804</v>
      </c>
      <c r="G798" s="1">
        <f>G797+F774-G795</f>
        <v>288200</v>
      </c>
    </row>
    <row r="801" spans="1:12" ht="14.25">
      <c r="D801" s="129" t="s">
        <v>988</v>
      </c>
      <c r="F801" s="1">
        <v>106000</v>
      </c>
      <c r="G801" s="129" t="s">
        <v>759</v>
      </c>
    </row>
    <row r="802" spans="1:12" ht="14.25">
      <c r="D802" s="195" t="s">
        <v>989</v>
      </c>
      <c r="F802" s="1">
        <v>278200</v>
      </c>
      <c r="G802" s="195" t="s">
        <v>757</v>
      </c>
    </row>
    <row r="803" spans="1:12" ht="14.25">
      <c r="D803" s="195" t="s">
        <v>990</v>
      </c>
      <c r="F803" s="1">
        <v>31400</v>
      </c>
      <c r="G803" s="195" t="s">
        <v>755</v>
      </c>
    </row>
    <row r="804" spans="1:12">
      <c r="D804" s="1" t="s">
        <v>991</v>
      </c>
      <c r="F804" s="1">
        <f>SUM(F801:F803)</f>
        <v>415600</v>
      </c>
    </row>
    <row r="810" spans="1:12">
      <c r="A810" s="297">
        <v>1634157</v>
      </c>
      <c r="B810" s="298">
        <v>43849</v>
      </c>
      <c r="C810" s="298">
        <v>43853</v>
      </c>
      <c r="D810" s="297">
        <v>496712</v>
      </c>
      <c r="E810" s="299" t="s">
        <v>992</v>
      </c>
      <c r="F810" s="297">
        <v>551614</v>
      </c>
      <c r="G810" s="300">
        <v>18400</v>
      </c>
      <c r="H810" s="301"/>
      <c r="I810" s="302">
        <v>269800</v>
      </c>
      <c r="J810" s="1" t="s">
        <v>755</v>
      </c>
      <c r="L810" s="191"/>
    </row>
    <row r="811" spans="1:12">
      <c r="A811" s="297">
        <v>1746970</v>
      </c>
      <c r="B811" s="298">
        <v>43850</v>
      </c>
      <c r="C811" s="298">
        <v>43853</v>
      </c>
      <c r="D811" s="297">
        <v>502306</v>
      </c>
      <c r="E811" s="299" t="s">
        <v>993</v>
      </c>
      <c r="F811" s="297">
        <v>558101</v>
      </c>
      <c r="G811" s="300">
        <v>14400</v>
      </c>
      <c r="H811" s="301"/>
      <c r="I811" s="302">
        <v>255400</v>
      </c>
      <c r="J811" s="1" t="s">
        <v>755</v>
      </c>
      <c r="L811" s="191"/>
    </row>
    <row r="812" spans="1:12">
      <c r="A812" s="297">
        <v>1746969</v>
      </c>
      <c r="B812" s="298">
        <v>43850</v>
      </c>
      <c r="C812" s="298">
        <v>43853</v>
      </c>
      <c r="D812" s="297">
        <v>502310</v>
      </c>
      <c r="E812" s="299" t="s">
        <v>994</v>
      </c>
      <c r="F812" s="297">
        <v>558105</v>
      </c>
      <c r="G812" s="300">
        <v>14400</v>
      </c>
      <c r="H812" s="301"/>
      <c r="I812" s="302">
        <v>241000</v>
      </c>
      <c r="J812" s="1" t="s">
        <v>755</v>
      </c>
      <c r="L812" s="191"/>
    </row>
    <row r="813" spans="1:12">
      <c r="A813" s="297">
        <v>1629165</v>
      </c>
      <c r="B813" s="298">
        <v>43851</v>
      </c>
      <c r="C813" s="298">
        <v>43853</v>
      </c>
      <c r="D813" s="297">
        <v>496269</v>
      </c>
      <c r="E813" s="299" t="s">
        <v>995</v>
      </c>
      <c r="F813" s="297">
        <v>551081</v>
      </c>
      <c r="G813" s="300">
        <v>16400</v>
      </c>
      <c r="H813" s="301"/>
      <c r="I813" s="302">
        <v>224600</v>
      </c>
      <c r="J813" s="1" t="s">
        <v>759</v>
      </c>
      <c r="L813" s="191"/>
    </row>
    <row r="814" spans="1:12">
      <c r="A814" s="297">
        <v>1653741</v>
      </c>
      <c r="B814" s="298">
        <v>43851</v>
      </c>
      <c r="C814" s="298">
        <v>43854</v>
      </c>
      <c r="D814" s="297">
        <v>497870</v>
      </c>
      <c r="E814" s="299" t="s">
        <v>996</v>
      </c>
      <c r="F814" s="297">
        <v>552977</v>
      </c>
      <c r="G814" s="300">
        <v>12300</v>
      </c>
      <c r="H814" s="301"/>
      <c r="I814" s="302">
        <v>212300</v>
      </c>
      <c r="J814" s="1" t="s">
        <v>759</v>
      </c>
      <c r="L814" s="191"/>
    </row>
    <row r="815" spans="1:12">
      <c r="A815" s="297">
        <v>1738822</v>
      </c>
      <c r="B815" s="298">
        <v>43853</v>
      </c>
      <c r="C815" s="298">
        <v>43855</v>
      </c>
      <c r="D815" s="297">
        <v>502100</v>
      </c>
      <c r="E815" s="299" t="s">
        <v>997</v>
      </c>
      <c r="F815" s="297">
        <v>557856</v>
      </c>
      <c r="G815" s="300">
        <v>10200</v>
      </c>
      <c r="H815" s="301"/>
      <c r="I815" s="302">
        <v>202100</v>
      </c>
      <c r="J815" s="1" t="s">
        <v>759</v>
      </c>
      <c r="L815" s="191"/>
    </row>
    <row r="816" spans="1:12">
      <c r="A816" s="297">
        <v>1765483</v>
      </c>
      <c r="B816" s="298">
        <v>43853</v>
      </c>
      <c r="C816" s="298">
        <v>43854</v>
      </c>
      <c r="D816" s="297">
        <v>503032</v>
      </c>
      <c r="E816" s="299" t="s">
        <v>998</v>
      </c>
      <c r="F816" s="297">
        <v>558957</v>
      </c>
      <c r="G816" s="300">
        <v>4100</v>
      </c>
      <c r="H816" s="301"/>
      <c r="I816" s="302">
        <v>198000</v>
      </c>
      <c r="J816" s="1" t="s">
        <v>759</v>
      </c>
      <c r="L816" s="191"/>
    </row>
    <row r="817" spans="1:12">
      <c r="A817" s="297">
        <v>1740942</v>
      </c>
      <c r="B817" s="298">
        <v>43854</v>
      </c>
      <c r="C817" s="298">
        <v>43857</v>
      </c>
      <c r="D817" s="297">
        <v>502152</v>
      </c>
      <c r="E817" s="299" t="s">
        <v>999</v>
      </c>
      <c r="F817" s="297">
        <v>557922</v>
      </c>
      <c r="G817" s="300">
        <v>32400</v>
      </c>
      <c r="H817" s="301"/>
      <c r="I817" s="302">
        <v>165600</v>
      </c>
      <c r="J817" s="1" t="s">
        <v>759</v>
      </c>
      <c r="L817" s="191"/>
    </row>
    <row r="818" spans="1:12">
      <c r="A818" s="297">
        <v>1632201</v>
      </c>
      <c r="B818" s="298">
        <v>43854</v>
      </c>
      <c r="C818" s="298">
        <v>43858</v>
      </c>
      <c r="D818" s="297">
        <v>501248</v>
      </c>
      <c r="E818" s="299" t="s">
        <v>1000</v>
      </c>
      <c r="F818" s="297">
        <v>556836</v>
      </c>
      <c r="G818" s="300">
        <v>70800</v>
      </c>
      <c r="H818" s="301"/>
      <c r="I818" s="302">
        <v>94800</v>
      </c>
      <c r="J818" s="1" t="s">
        <v>755</v>
      </c>
      <c r="L818" s="191"/>
    </row>
    <row r="819" spans="1:12">
      <c r="A819" s="297">
        <v>1769802</v>
      </c>
      <c r="B819" s="298">
        <v>43854</v>
      </c>
      <c r="C819" s="298">
        <v>43859</v>
      </c>
      <c r="D819" s="297">
        <v>503277</v>
      </c>
      <c r="E819" s="299" t="s">
        <v>1001</v>
      </c>
      <c r="F819" s="297">
        <v>559232</v>
      </c>
      <c r="G819" s="300">
        <v>34500</v>
      </c>
      <c r="H819" s="301"/>
      <c r="I819" s="302">
        <v>60300</v>
      </c>
      <c r="J819" s="1" t="s">
        <v>755</v>
      </c>
      <c r="L819" s="191"/>
    </row>
    <row r="820" spans="1:12">
      <c r="A820" s="297">
        <v>1777371</v>
      </c>
      <c r="B820" s="298">
        <v>43855</v>
      </c>
      <c r="C820" s="298">
        <v>43856</v>
      </c>
      <c r="D820" s="297">
        <v>503691</v>
      </c>
      <c r="E820" s="299" t="s">
        <v>1002</v>
      </c>
      <c r="F820" s="297">
        <v>559736</v>
      </c>
      <c r="G820" s="300">
        <v>25800</v>
      </c>
      <c r="H820" s="301"/>
      <c r="I820" s="302">
        <v>34500</v>
      </c>
      <c r="J820" s="1" t="s">
        <v>757</v>
      </c>
      <c r="L820" s="191"/>
    </row>
    <row r="821" spans="1:12">
      <c r="A821" s="297">
        <v>1777489</v>
      </c>
      <c r="B821" s="298">
        <v>43855</v>
      </c>
      <c r="C821" s="298">
        <v>43856</v>
      </c>
      <c r="D821" s="297">
        <v>503705</v>
      </c>
      <c r="E821" s="299" t="s">
        <v>1003</v>
      </c>
      <c r="F821" s="297">
        <v>559752</v>
      </c>
      <c r="G821" s="300">
        <v>5900</v>
      </c>
      <c r="H821" s="301"/>
      <c r="I821" s="302">
        <v>28600</v>
      </c>
      <c r="J821" s="1" t="s">
        <v>753</v>
      </c>
      <c r="L821" s="191"/>
    </row>
    <row r="822" spans="1:12">
      <c r="A822" s="297">
        <v>1774278</v>
      </c>
      <c r="B822" s="298">
        <v>43856</v>
      </c>
      <c r="C822" s="298">
        <v>43858</v>
      </c>
      <c r="D822" s="297">
        <v>503439</v>
      </c>
      <c r="E822" s="299" t="s">
        <v>1004</v>
      </c>
      <c r="F822" s="297">
        <v>559434</v>
      </c>
      <c r="G822" s="300">
        <v>10800</v>
      </c>
      <c r="H822" s="301"/>
      <c r="I822" s="302">
        <v>17800</v>
      </c>
      <c r="J822" s="1" t="s">
        <v>759</v>
      </c>
      <c r="L822" s="191"/>
    </row>
    <row r="823" spans="1:12">
      <c r="A823" s="297">
        <v>1737944</v>
      </c>
      <c r="B823" s="298">
        <v>43856</v>
      </c>
      <c r="C823" s="298">
        <v>43858</v>
      </c>
      <c r="D823" s="297">
        <v>502081</v>
      </c>
      <c r="E823" s="299" t="s">
        <v>1005</v>
      </c>
      <c r="F823" s="297">
        <v>557830</v>
      </c>
      <c r="G823" s="300">
        <v>17800</v>
      </c>
      <c r="H823" s="301"/>
      <c r="I823" s="302">
        <v>0</v>
      </c>
      <c r="J823" s="1" t="s">
        <v>755</v>
      </c>
      <c r="L823" s="191"/>
    </row>
    <row r="824" spans="1:12">
      <c r="A824" s="297">
        <v>1737944</v>
      </c>
      <c r="B824" s="298">
        <v>43856</v>
      </c>
      <c r="C824" s="298">
        <v>43858</v>
      </c>
      <c r="D824" s="297">
        <v>502081</v>
      </c>
      <c r="E824" s="299" t="s">
        <v>1006</v>
      </c>
      <c r="F824" s="297">
        <v>557830</v>
      </c>
      <c r="G824" s="300">
        <v>23200</v>
      </c>
      <c r="H824" s="301"/>
      <c r="I824" s="302">
        <v>676000</v>
      </c>
      <c r="J824" s="1" t="s">
        <v>755</v>
      </c>
      <c r="L824" s="191"/>
    </row>
    <row r="825" spans="1:12">
      <c r="A825" s="297">
        <v>1777982</v>
      </c>
      <c r="B825" s="298">
        <v>43856</v>
      </c>
      <c r="C825" s="298">
        <v>43859</v>
      </c>
      <c r="D825" s="297">
        <v>503794</v>
      </c>
      <c r="E825" s="299" t="s">
        <v>1007</v>
      </c>
      <c r="F825" s="297">
        <v>559852</v>
      </c>
      <c r="G825" s="300">
        <v>17700</v>
      </c>
      <c r="H825" s="301"/>
      <c r="I825" s="302">
        <v>658300</v>
      </c>
      <c r="J825" s="1" t="s">
        <v>755</v>
      </c>
      <c r="L825" s="191"/>
    </row>
    <row r="826" spans="1:12">
      <c r="A826" s="297">
        <v>1619706</v>
      </c>
      <c r="B826" s="298">
        <v>43857</v>
      </c>
      <c r="C826" s="298">
        <v>43862</v>
      </c>
      <c r="D826" s="297">
        <v>495359</v>
      </c>
      <c r="E826" s="299" t="s">
        <v>1008</v>
      </c>
      <c r="F826" s="297">
        <v>549926</v>
      </c>
      <c r="G826" s="300">
        <v>81900</v>
      </c>
      <c r="H826" s="301"/>
      <c r="I826" s="302">
        <v>576400</v>
      </c>
      <c r="J826" s="1" t="s">
        <v>759</v>
      </c>
      <c r="L826" s="191"/>
    </row>
    <row r="827" spans="1:12">
      <c r="A827" s="297">
        <v>1738807</v>
      </c>
      <c r="B827" s="298">
        <v>43857</v>
      </c>
      <c r="C827" s="298">
        <v>43859</v>
      </c>
      <c r="D827" s="297">
        <v>502099</v>
      </c>
      <c r="E827" s="299" t="s">
        <v>1009</v>
      </c>
      <c r="F827" s="297">
        <v>557855</v>
      </c>
      <c r="G827" s="300">
        <v>21600</v>
      </c>
      <c r="H827" s="301"/>
      <c r="I827" s="302">
        <v>554800</v>
      </c>
      <c r="J827" s="1" t="s">
        <v>759</v>
      </c>
      <c r="L827" s="191"/>
    </row>
    <row r="828" spans="1:12">
      <c r="A828" s="297">
        <v>1764469</v>
      </c>
      <c r="B828" s="298">
        <v>43857</v>
      </c>
      <c r="C828" s="298">
        <v>43858</v>
      </c>
      <c r="D828" s="297">
        <v>503039</v>
      </c>
      <c r="E828" s="299" t="s">
        <v>1010</v>
      </c>
      <c r="F828" s="297">
        <v>558963</v>
      </c>
      <c r="G828" s="300">
        <v>10800</v>
      </c>
      <c r="H828" s="301"/>
      <c r="I828" s="302">
        <v>544000</v>
      </c>
      <c r="J828" s="1" t="s">
        <v>759</v>
      </c>
      <c r="L828" s="191"/>
    </row>
    <row r="829" spans="1:12">
      <c r="A829" s="297">
        <v>1773037</v>
      </c>
      <c r="B829" s="298">
        <v>43858</v>
      </c>
      <c r="C829" s="298">
        <v>43860</v>
      </c>
      <c r="D829" s="297">
        <v>503393</v>
      </c>
      <c r="E829" s="299" t="s">
        <v>1011</v>
      </c>
      <c r="F829" s="297">
        <v>559377</v>
      </c>
      <c r="G829" s="300">
        <v>10800</v>
      </c>
      <c r="H829" s="301"/>
      <c r="I829" s="302">
        <v>533200</v>
      </c>
      <c r="J829" s="1" t="s">
        <v>759</v>
      </c>
      <c r="L829" s="191"/>
    </row>
    <row r="830" spans="1:12">
      <c r="A830" s="297">
        <v>1684784</v>
      </c>
      <c r="B830" s="298">
        <v>43859</v>
      </c>
      <c r="C830" s="298">
        <v>43861</v>
      </c>
      <c r="D830" s="297">
        <v>499497</v>
      </c>
      <c r="E830" s="299" t="s">
        <v>1012</v>
      </c>
      <c r="F830" s="297">
        <v>554821</v>
      </c>
      <c r="G830" s="300">
        <v>37000</v>
      </c>
      <c r="H830" s="301"/>
      <c r="I830" s="302">
        <v>496200</v>
      </c>
      <c r="J830" s="1" t="s">
        <v>759</v>
      </c>
      <c r="L830" s="191"/>
    </row>
    <row r="831" spans="1:12">
      <c r="A831" s="297">
        <v>1684889</v>
      </c>
      <c r="B831" s="298">
        <v>43859</v>
      </c>
      <c r="C831" s="298">
        <v>43861</v>
      </c>
      <c r="D831" s="297">
        <v>499501</v>
      </c>
      <c r="E831" s="299" t="s">
        <v>1013</v>
      </c>
      <c r="F831" s="297">
        <v>554828</v>
      </c>
      <c r="G831" s="300">
        <v>82000</v>
      </c>
      <c r="H831" s="301"/>
      <c r="I831" s="302">
        <v>414200</v>
      </c>
      <c r="J831" s="1" t="s">
        <v>759</v>
      </c>
      <c r="L831" s="191"/>
    </row>
    <row r="832" spans="1:12">
      <c r="A832" s="297">
        <v>1769613</v>
      </c>
      <c r="B832" s="298">
        <v>43857</v>
      </c>
      <c r="C832" s="298">
        <v>43859</v>
      </c>
      <c r="D832" s="297">
        <v>503275</v>
      </c>
      <c r="E832" s="299" t="s">
        <v>1014</v>
      </c>
      <c r="F832" s="297">
        <v>559230</v>
      </c>
      <c r="G832" s="300">
        <v>22800</v>
      </c>
      <c r="H832" s="301"/>
      <c r="I832" s="302">
        <v>391400</v>
      </c>
      <c r="J832" s="1" t="s">
        <v>759</v>
      </c>
      <c r="L832" s="191"/>
    </row>
    <row r="833" spans="1:12">
      <c r="A833" s="297">
        <v>1752760</v>
      </c>
      <c r="B833" s="298">
        <v>43862</v>
      </c>
      <c r="C833" s="298">
        <v>43869</v>
      </c>
      <c r="D833" s="297">
        <v>502496</v>
      </c>
      <c r="E833" s="299" t="s">
        <v>1015</v>
      </c>
      <c r="F833" s="297">
        <v>558317</v>
      </c>
      <c r="G833" s="300">
        <v>74900</v>
      </c>
      <c r="H833" s="301"/>
      <c r="I833" s="302">
        <v>316500</v>
      </c>
      <c r="J833" s="1" t="s">
        <v>757</v>
      </c>
      <c r="L833" s="191"/>
    </row>
    <row r="834" spans="1:12">
      <c r="A834" s="297">
        <v>1782139</v>
      </c>
      <c r="B834" s="298">
        <v>43863</v>
      </c>
      <c r="C834" s="298">
        <v>43867</v>
      </c>
      <c r="D834" s="297">
        <v>504145</v>
      </c>
      <c r="E834" s="299" t="s">
        <v>1016</v>
      </c>
      <c r="F834" s="297">
        <v>560248</v>
      </c>
      <c r="G834" s="300">
        <v>18400</v>
      </c>
      <c r="H834" s="301"/>
      <c r="I834" s="302">
        <v>298100</v>
      </c>
      <c r="J834" s="1" t="s">
        <v>755</v>
      </c>
      <c r="L834" s="191"/>
    </row>
    <row r="835" spans="1:12">
      <c r="G835" s="303">
        <f>SUM(G810:G834)</f>
        <v>689300</v>
      </c>
    </row>
    <row r="836" spans="1:12">
      <c r="G836" s="303"/>
    </row>
    <row r="837" spans="1:12">
      <c r="F837" s="1" t="s">
        <v>987</v>
      </c>
      <c r="G837" s="1">
        <v>700000</v>
      </c>
      <c r="I837" s="304"/>
    </row>
    <row r="838" spans="1:12">
      <c r="F838" s="1" t="s">
        <v>804</v>
      </c>
      <c r="G838" s="1">
        <f>G837+G798-G835</f>
        <v>298900</v>
      </c>
    </row>
    <row r="840" spans="1:12" ht="14.25">
      <c r="F840" s="305" t="s">
        <v>1017</v>
      </c>
      <c r="G840" s="1">
        <v>5900</v>
      </c>
      <c r="H840" s="305" t="s">
        <v>753</v>
      </c>
    </row>
    <row r="841" spans="1:12" ht="14.25">
      <c r="F841" s="305" t="s">
        <v>1018</v>
      </c>
      <c r="G841" s="1">
        <v>229600</v>
      </c>
      <c r="H841" s="305" t="s">
        <v>755</v>
      </c>
    </row>
    <row r="842" spans="1:12" ht="14.25">
      <c r="F842" s="305" t="s">
        <v>1019</v>
      </c>
      <c r="G842" s="1">
        <v>100700</v>
      </c>
      <c r="H842" s="305" t="s">
        <v>757</v>
      </c>
    </row>
    <row r="843" spans="1:12" ht="14.25">
      <c r="F843" s="305" t="s">
        <v>1020</v>
      </c>
      <c r="G843" s="1">
        <v>353100</v>
      </c>
      <c r="H843" s="305" t="s">
        <v>759</v>
      </c>
    </row>
    <row r="844" spans="1:12" ht="14.25">
      <c r="F844" s="306" t="s">
        <v>1021</v>
      </c>
      <c r="G844" s="1">
        <f>SUBTOTAL(9,G840:G843)</f>
        <v>689300</v>
      </c>
    </row>
  </sheetData>
  <autoFilter ref="A809:T835" xr:uid="{91BB2F96-BCF9-4DC0-B998-8E401AC22E9F}"/>
  <phoneticPr fontId="63" type="noConversion"/>
  <conditionalFormatting sqref="A343">
    <cfRule type="duplicateValues" dxfId="5" priority="3"/>
  </conditionalFormatting>
  <conditionalFormatting sqref="A384">
    <cfRule type="duplicateValues" dxfId="4" priority="2"/>
  </conditionalFormatting>
  <conditionalFormatting sqref="D518">
    <cfRule type="duplicateValues" dxfId="3" priority="1"/>
  </conditionalFormatting>
  <conditionalFormatting sqref="A472:A510">
    <cfRule type="duplicateValues" dxfId="2" priority="7"/>
  </conditionalFormatting>
  <conditionalFormatting sqref="D467:D510">
    <cfRule type="duplicateValues" dxfId="1" priority="6"/>
  </conditionalFormatting>
  <conditionalFormatting sqref="A1:A332 A334:A342 A379:A383 A398:A402 A424:A429 A469:A470 A454:A458 A463:A466 A512:A517 A537:A541 A552:A555 A591:A596 A617:A623 A663:A674 A696:A703 A708:A716 A722:A734 A765:A782 A795:A1048576">
    <cfRule type="duplicateValues" dxfId="0" priority="5"/>
  </conditionalFormatting>
  <pageMargins left="0.75" right="0.75" top="1" bottom="1" header="0.51180555555555596" footer="0.5118055555555559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潘振世</cp:lastModifiedBy>
  <dcterms:created xsi:type="dcterms:W3CDTF">2017-10-03T04:49:00Z</dcterms:created>
  <dcterms:modified xsi:type="dcterms:W3CDTF">2020-02-03T03:17:27Z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